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380" windowHeight="13935"/>
  </bookViews>
  <sheets>
    <sheet name="стр.1" sheetId="1" r:id="rId1"/>
  </sheets>
  <externalReferences>
    <externalReference r:id="rId2"/>
  </externalReferences>
  <definedNames>
    <definedName name="_xlnm.Print_Area" localSheetId="0">стр.1!$A$1:$HN$24</definedName>
  </definedNames>
  <calcPr calcId="145621"/>
</workbook>
</file>

<file path=xl/calcChain.xml><?xml version="1.0" encoding="utf-8"?>
<calcChain xmlns="http://schemas.openxmlformats.org/spreadsheetml/2006/main">
  <c r="GB13" i="1" l="1"/>
  <c r="GB24" i="1" s="1"/>
  <c r="EO13" i="1"/>
  <c r="DB13" i="1"/>
  <c r="BO13" i="1"/>
  <c r="BO24" i="1" s="1"/>
  <c r="EO23" i="1" l="1"/>
  <c r="EO24" i="1" s="1"/>
  <c r="DB23" i="1"/>
  <c r="DB24" i="1" s="1"/>
</calcChain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<sst xmlns="http://schemas.openxmlformats.org/spreadsheetml/2006/main" count="30" uniqueCount="30">
  <si>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</si>
  <si>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</si>
  <si>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</si>
  <si>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</si>
  <si>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</si>
  <si>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</si>
  <si>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</si>
  <si>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</si>
  <si>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</si>
  <si>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</si>
  <si>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</si>
  <si>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</si>
  <si>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</si>
  <si>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</si>
  <si>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</si>
  <si>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</si>
  <si>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</si>
  <si>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</si>
  <si>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</si>
  <si>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</si>
  <si>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</si>
  <si>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на 20</t>
  </si>
  <si>
    <t>Новгородской области</t>
  </si>
  <si>
    <t xml:space="preserve"> годы в сфере оказания услуг по транспортировке газа</t>
  </si>
  <si>
    <r>
      <t>Объемы газа 2022 год, тыс.м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</si>
  <si>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2023 год, тыс.м</t>
    </r>
    <r>
      <rPr>
        <vertAlign val="superscript"/>
        <sz val="9"/>
        <rFont val="Times New Roman"/>
        <family val="1"/>
        <charset val="204"/>
      </rPr>
      <t>4</t>
    </r>
    <r>
      <rPr>
        <sz val="11"/>
        <color theme="1"/>
        <rFont val="Times New Roman"/>
        <family val="2"/>
        <charset val="204"/>
      </rPr>
      <t/>
    </r>
  </si>
  <si>
    <r>
      <t>Объемы газа 2024 год, тыс.м</t>
    </r>
    <r>
      <rPr>
        <vertAlign val="superscript"/>
        <sz val="9"/>
        <rFont val="Times New Roman"/>
        <family val="1"/>
        <charset val="204"/>
      </rPr>
      <t>5</t>
    </r>
    <r>
      <rPr>
        <sz val="11"/>
        <color theme="1"/>
        <rFont val="Times New Roman"/>
        <family val="2"/>
        <charset val="204"/>
      </rPr>
      <t/>
    </r>
  </si>
  <si>
    <r>
      <t>Объемы газа 2025 год, тыс.м</t>
    </r>
    <r>
      <rPr>
        <vertAlign val="superscript"/>
        <sz val="9"/>
        <rFont val="Times New Roman"/>
        <family val="1"/>
        <charset val="204"/>
      </rPr>
      <t>6</t>
    </r>
    <r>
      <rPr>
        <sz val="11"/>
        <color theme="1"/>
        <rFont val="Times New Roman"/>
        <family val="2"/>
        <charset val="204"/>
      </rPr>
      <t/>
    </r>
  </si>
  <si>
    <t>1А группа</t>
  </si>
  <si>
    <t>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</si>
</sst>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/&#1043;&#1088;&#1091;&#1087;&#1087;&#1086;&#1074;&#1099;&#1077;/&#1055;&#1083;&#1072;&#1085;&#1086;&#1074;&#1099;&#1081;/&#1058;&#1072;&#1088;&#1080;&#1092;%20&#1087;&#1088;&#1080;&#1088;&#1086;&#1076;&#1085;&#1099;&#1081;%20&#1075;&#1072;&#1079;%202018-2020/&#1055;&#1056;&#1040;&#1042;&#1051;&#1045;&#1053;&#1048;&#1045;%20&#1060;&#1040;&#1057;/&#1057;&#1052;&#1045;&#1058;&#1040;%20&#1087;&#1086;&#1089;&#1083;&#1077;%20&#1055;&#1088;&#1072;&#1074;&#1083;&#1077;&#1085;&#1080;&#1103;%2026092019/&#1050;&#1086;&#1087;&#1080;&#1103;%20&#1069;&#1047;%20&#1055;&#1088;&#1080;&#1083;&#1086;&#1078;&#1077;&#1085;&#1080;&#1103;%20&#1043;&#1055;&#1056;&#1043;%20&#1042;.&#1053;&#1086;&#1074;&#1075;&#1086;&#1088;&#1086;&#1076;%202019-2023%20&#1086;&#1082;&#1086;&#1085;&#1095;&#1072;&#1090;&#1077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(затраты)"/>
      <sheetName val="Приложение 2(2019) "/>
      <sheetName val="Приложение 3(2020) "/>
      <sheetName val="Приложение 4(2021) "/>
      <sheetName val="Приложение 5(2022) "/>
      <sheetName val="Приложение 6(2023) "/>
    </sheetNames>
    <sheetDataSet>
      <sheetData sheetId="0">
        <row r="8">
          <cell r="G8">
            <v>3188.83</v>
          </cell>
        </row>
        <row r="16">
          <cell r="H16">
            <v>0</v>
          </cell>
          <cell r="I1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4"/>
  <sheetViews>
    <sheetView tabSelected="1" view="pageBreakPreview" zoomScaleNormal="100" zoomScaleSheetLayoutView="100" workbookViewId="0">
      <selection activeCell="FG36" sqref="FG36"/>
    </sheetView>
  </sheetViews>
  <sheetFormatPr defaultColWidth="0.85546875" defaultRowHeight="12.75" x14ac:dyDescent="0.2"/>
  <cols>
    <col min="1" max="27" width="0.85546875" style="1"/>
    <col min="28" max="28" width="6.71093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92" width="0.85546875" style="1"/>
    <col min="93" max="93" width="3" style="1" customWidth="1"/>
    <col min="94" max="104" width="0.85546875" style="1" hidden="1" customWidth="1"/>
    <col min="105" max="105" width="5.85546875" style="1" hidden="1" customWidth="1"/>
    <col min="106" max="129" width="0.85546875" style="1"/>
    <col min="130" max="130" width="2.140625" style="1" customWidth="1"/>
    <col min="131" max="144" width="0.85546875" style="1" hidden="1" customWidth="1"/>
    <col min="145" max="167" width="0.85546875" style="1"/>
    <col min="168" max="168" width="1.85546875" style="1" customWidth="1"/>
    <col min="169" max="182" width="0.85546875" style="1" hidden="1" customWidth="1"/>
    <col min="183" max="183" width="2" style="1" customWidth="1"/>
    <col min="184" max="208" width="0.85546875" style="1"/>
    <col min="209" max="221" width="0.85546875" style="1" hidden="1" customWidth="1"/>
    <col min="222" max="222" width="1.5703125" style="1" customWidth="1"/>
    <col min="223" max="223" width="0.85546875" style="1" customWidth="1"/>
    <col min="224" max="246" width="0.85546875" style="1"/>
    <col min="247" max="247" width="0.7109375" style="1" customWidth="1"/>
    <col min="248" max="252" width="0.85546875" style="1" customWidth="1"/>
    <col min="253" max="256" width="0.85546875" style="1"/>
    <col min="257" max="257" width="0.85546875" style="1" customWidth="1"/>
    <col min="258" max="16384" width="0.85546875" style="1"/>
  </cols>
  <sheetData>
    <row r="1" spans="1:261" s="2" customFormat="1" ht="15" x14ac:dyDescent="0.25">
      <c r="DA1" s="8" t="s">
        <v>3</v>
      </c>
    </row>
    <row r="2" spans="1:261" s="2" customFormat="1" ht="15" x14ac:dyDescent="0.25"/>
    <row r="3" spans="1:261" s="3" customFormat="1" ht="47.25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0" t="s">
        <v>20</v>
      </c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261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6" t="s">
        <v>0</v>
      </c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5" spans="1:261" s="3" customFormat="1" ht="15.75" x14ac:dyDescent="0.25">
      <c r="M5" s="31" t="s">
        <v>21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29</v>
      </c>
      <c r="AA5" s="32"/>
      <c r="AB5" s="32"/>
      <c r="AC5" s="32"/>
      <c r="AD5" s="33" t="s">
        <v>23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6"/>
      <c r="CT5" s="6"/>
      <c r="CU5" s="6"/>
      <c r="CV5" s="6"/>
      <c r="CW5" s="6"/>
      <c r="CX5" s="6"/>
      <c r="CY5" s="6"/>
      <c r="CZ5" s="4"/>
      <c r="DA5" s="4"/>
    </row>
    <row r="6" spans="1:261" s="3" customFormat="1" ht="15.75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261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25" t="s">
        <v>22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261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6" t="s">
        <v>5</v>
      </c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261" s="2" customFormat="1" ht="15" x14ac:dyDescent="0.25">
      <c r="A9" s="2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261" ht="11.25" customHeight="1" x14ac:dyDescent="0.2">
      <c r="A10" s="5"/>
      <c r="B10" s="5"/>
      <c r="C10" s="28" t="s">
        <v>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261" ht="15" x14ac:dyDescent="0.25">
      <c r="N11" s="2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</row>
    <row r="12" spans="1:261" s="11" customFormat="1" ht="14.25" customHeight="1" x14ac:dyDescent="0.2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 t="s">
        <v>24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25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 t="s">
        <v>26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 t="s">
        <v>27</v>
      </c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</row>
    <row r="13" spans="1:261" s="9" customFormat="1" ht="12" x14ac:dyDescent="0.2">
      <c r="A13" s="10"/>
      <c r="B13" s="21" t="s">
        <v>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19">
        <f>+BO14+BO15+BO16+BO17+BO18+BO19+BO20+BO21+BO22</f>
        <v>3070115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  <c r="DB13" s="18">
        <f>SUM(DB14:DZ22)</f>
        <v>1751055</v>
      </c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>
        <f>SUM(EO14:GA22)</f>
        <v>1753511</v>
      </c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>
        <f>SUM(GB14:HN22)</f>
        <v>1755301</v>
      </c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</row>
    <row r="14" spans="1:261" s="9" customFormat="1" x14ac:dyDescent="0.2">
      <c r="A14" s="10"/>
      <c r="B14" s="21" t="s">
        <v>28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19">
        <v>1319060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  <c r="DB14" s="19">
        <v>0</v>
      </c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3"/>
      <c r="EO14" s="19">
        <v>0</v>
      </c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3"/>
      <c r="GB14" s="19">
        <v>0</v>
      </c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3"/>
      <c r="IN14" s="14"/>
      <c r="IO14" s="14"/>
      <c r="IP14" s="14"/>
      <c r="IQ14" s="14"/>
      <c r="IR14" s="14"/>
      <c r="IS14" s="16"/>
      <c r="IT14" s="16"/>
      <c r="IU14" s="16"/>
      <c r="IV14" s="16"/>
      <c r="IW14" s="16"/>
      <c r="IX14" s="16"/>
      <c r="IY14" s="16"/>
      <c r="IZ14" s="16"/>
      <c r="JA14" s="16"/>
    </row>
    <row r="15" spans="1:261" s="9" customFormat="1" x14ac:dyDescent="0.2">
      <c r="A15" s="10"/>
      <c r="B15" s="21" t="s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19">
        <v>797871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  <c r="DB15" s="19">
        <v>797871</v>
      </c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9">
        <v>797871</v>
      </c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3"/>
      <c r="GB15" s="19">
        <v>797871</v>
      </c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3"/>
      <c r="IN15" s="14"/>
      <c r="IO15" s="14"/>
      <c r="IP15" s="14"/>
      <c r="IQ15" s="14"/>
      <c r="IR15" s="14"/>
      <c r="IS15" s="16"/>
      <c r="IT15" s="16"/>
      <c r="IU15" s="16"/>
      <c r="IV15" s="16"/>
      <c r="IW15" s="16"/>
      <c r="IX15" s="16"/>
      <c r="IY15" s="16"/>
      <c r="IZ15" s="16"/>
      <c r="JA15" s="16"/>
    </row>
    <row r="16" spans="1:261" s="9" customFormat="1" x14ac:dyDescent="0.2">
      <c r="A16" s="10"/>
      <c r="B16" s="21" t="s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19">
        <v>156519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  <c r="DB16" s="19">
        <v>156519</v>
      </c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9">
        <v>156519</v>
      </c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3"/>
      <c r="GB16" s="19">
        <v>156519</v>
      </c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3"/>
      <c r="IN16" s="14"/>
      <c r="IO16" s="14"/>
      <c r="IP16" s="14"/>
      <c r="IQ16" s="14"/>
      <c r="IR16" s="14"/>
      <c r="IS16" s="16"/>
      <c r="IT16" s="16"/>
      <c r="IU16" s="16"/>
      <c r="IV16" s="16"/>
      <c r="IW16" s="16"/>
      <c r="IX16" s="16"/>
      <c r="IY16" s="16"/>
      <c r="IZ16" s="16"/>
      <c r="JA16" s="16"/>
    </row>
    <row r="17" spans="1:261" s="9" customFormat="1" x14ac:dyDescent="0.2">
      <c r="A17" s="10"/>
      <c r="B17" s="21" t="s">
        <v>13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19">
        <v>205311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  <c r="DB17" s="19">
        <v>205311</v>
      </c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9">
        <v>205311</v>
      </c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3"/>
      <c r="GB17" s="19">
        <v>205311</v>
      </c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3"/>
      <c r="IN17" s="14"/>
      <c r="IO17" s="14"/>
      <c r="IP17" s="14"/>
      <c r="IQ17" s="14"/>
      <c r="IR17" s="14"/>
      <c r="IS17" s="16"/>
      <c r="IT17" s="16"/>
      <c r="IU17" s="16"/>
      <c r="IV17" s="16"/>
      <c r="IW17" s="16"/>
      <c r="IX17" s="16"/>
      <c r="IY17" s="16"/>
      <c r="IZ17" s="16"/>
      <c r="JA17" s="16"/>
    </row>
    <row r="18" spans="1:261" s="9" customFormat="1" x14ac:dyDescent="0.2">
      <c r="A18" s="10"/>
      <c r="B18" s="21" t="s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19">
        <v>378822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  <c r="DB18" s="19">
        <v>378822</v>
      </c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3"/>
      <c r="EO18" s="19">
        <v>378822</v>
      </c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3"/>
      <c r="GB18" s="19">
        <v>378822</v>
      </c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3"/>
      <c r="IN18" s="14"/>
      <c r="IO18" s="17"/>
      <c r="IP18" s="14"/>
      <c r="IQ18" s="14"/>
      <c r="IR18" s="14"/>
      <c r="IS18" s="16"/>
      <c r="IT18" s="16"/>
      <c r="IU18" s="16"/>
      <c r="IV18" s="16"/>
      <c r="IW18" s="16"/>
      <c r="IX18" s="16"/>
      <c r="IY18" s="16"/>
      <c r="IZ18" s="16"/>
      <c r="JA18" s="16"/>
    </row>
    <row r="19" spans="1:261" s="9" customFormat="1" x14ac:dyDescent="0.2">
      <c r="A19" s="10"/>
      <c r="B19" s="21" t="s">
        <v>15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19">
        <v>75543</v>
      </c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  <c r="DB19" s="19">
        <v>75543</v>
      </c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9">
        <v>77999</v>
      </c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3"/>
      <c r="GB19" s="19">
        <v>78669.000000000015</v>
      </c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3"/>
      <c r="IN19" s="14"/>
      <c r="IO19" s="17"/>
      <c r="IP19" s="14"/>
      <c r="IQ19" s="14"/>
      <c r="IR19" s="14"/>
      <c r="IS19" s="16"/>
      <c r="IT19" s="16"/>
      <c r="IU19" s="16"/>
      <c r="IV19" s="16"/>
      <c r="IW19" s="16"/>
      <c r="IX19" s="16"/>
      <c r="IY19" s="16"/>
      <c r="IZ19" s="16"/>
      <c r="JA19" s="16"/>
    </row>
    <row r="20" spans="1:261" s="9" customFormat="1" x14ac:dyDescent="0.2">
      <c r="A20" s="10"/>
      <c r="B20" s="21" t="s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19">
        <v>16670</v>
      </c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  <c r="DB20" s="19">
        <v>16670</v>
      </c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3"/>
      <c r="EO20" s="19">
        <v>16670</v>
      </c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3"/>
      <c r="GB20" s="19">
        <v>16670</v>
      </c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3"/>
      <c r="IN20" s="14"/>
      <c r="IO20" s="14"/>
      <c r="IP20" s="14"/>
      <c r="IQ20" s="14"/>
      <c r="IR20" s="14"/>
      <c r="IS20" s="16"/>
      <c r="IT20" s="16"/>
      <c r="IU20" s="16"/>
      <c r="IV20" s="16"/>
      <c r="IW20" s="16"/>
      <c r="IX20" s="16"/>
      <c r="IY20" s="16"/>
      <c r="IZ20" s="16"/>
      <c r="JA20" s="16"/>
    </row>
    <row r="21" spans="1:261" s="9" customFormat="1" x14ac:dyDescent="0.2">
      <c r="A21" s="10"/>
      <c r="B21" s="21" t="s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19">
        <v>2619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  <c r="DB21" s="19">
        <v>2619</v>
      </c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9">
        <v>2619</v>
      </c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3"/>
      <c r="GB21" s="19">
        <v>2619</v>
      </c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3"/>
      <c r="IN21" s="14"/>
      <c r="IO21" s="14"/>
      <c r="IP21" s="14"/>
      <c r="IQ21" s="14"/>
      <c r="IR21" s="14"/>
      <c r="IS21" s="16"/>
      <c r="IT21" s="16"/>
      <c r="IU21" s="16"/>
      <c r="IV21" s="16"/>
      <c r="IW21" s="16"/>
      <c r="IX21" s="16"/>
      <c r="IY21" s="16"/>
      <c r="IZ21" s="16"/>
      <c r="JA21" s="16"/>
    </row>
    <row r="22" spans="1:261" s="9" customFormat="1" x14ac:dyDescent="0.2">
      <c r="A22" s="10"/>
      <c r="B22" s="21" t="s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19">
        <v>117700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  <c r="DB22" s="19">
        <v>117700</v>
      </c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9">
        <v>117700</v>
      </c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3"/>
      <c r="GB22" s="19">
        <v>118820</v>
      </c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3"/>
      <c r="IN22" s="14"/>
      <c r="IO22" s="14"/>
      <c r="IP22" s="14"/>
      <c r="IQ22" s="14"/>
      <c r="IR22" s="14"/>
      <c r="IS22" s="16"/>
      <c r="IT22" s="16"/>
      <c r="IU22" s="16"/>
      <c r="IV22" s="16"/>
      <c r="IW22" s="16"/>
      <c r="IX22" s="16"/>
      <c r="IY22" s="16"/>
      <c r="IZ22" s="16"/>
      <c r="JA22" s="16"/>
    </row>
    <row r="23" spans="1:261" s="9" customFormat="1" ht="12" x14ac:dyDescent="0.2">
      <c r="A23" s="10"/>
      <c r="B23" s="21" t="s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18">
        <v>0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>
        <f>+'[1]Приложение 1(затраты)'!H16*1000</f>
        <v>0</v>
      </c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>
        <f>+'[1]Приложение 1(затраты)'!I16*1000</f>
        <v>0</v>
      </c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>
        <v>0</v>
      </c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</row>
    <row r="24" spans="1:261" s="9" customFormat="1" ht="12" x14ac:dyDescent="0.2">
      <c r="A24" s="10"/>
      <c r="B24" s="21" t="s">
        <v>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2"/>
      <c r="BO24" s="19">
        <f>+BO13+BO23</f>
        <v>3070115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19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18">
        <f>+DB23+DB13</f>
        <v>1751055</v>
      </c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>
        <f>+EO23+EO13</f>
        <v>1753511</v>
      </c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>
        <f>+GB13+GB23</f>
        <v>1755301</v>
      </c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</row>
  </sheetData>
  <mergeCells count="77">
    <mergeCell ref="EO24:GA24"/>
    <mergeCell ref="GB12:HN12"/>
    <mergeCell ref="GB13:HN13"/>
    <mergeCell ref="GB15:HN15"/>
    <mergeCell ref="GB16:HN16"/>
    <mergeCell ref="GB17:HN17"/>
    <mergeCell ref="GB18:HN18"/>
    <mergeCell ref="GB19:HN19"/>
    <mergeCell ref="GB23:HN23"/>
    <mergeCell ref="GB24:HN24"/>
    <mergeCell ref="GB20:HN20"/>
    <mergeCell ref="GB21:HN21"/>
    <mergeCell ref="GB22:HN22"/>
    <mergeCell ref="EO19:GA19"/>
    <mergeCell ref="EO20:GA20"/>
    <mergeCell ref="EO21:GA21"/>
    <mergeCell ref="EO22:GA22"/>
    <mergeCell ref="DB23:EN23"/>
    <mergeCell ref="EO23:GA23"/>
    <mergeCell ref="DB19:DZ19"/>
    <mergeCell ref="DB20:DZ20"/>
    <mergeCell ref="DB21:DZ21"/>
    <mergeCell ref="DB22:DZ22"/>
    <mergeCell ref="EO13:GA13"/>
    <mergeCell ref="EO15:GA15"/>
    <mergeCell ref="EO16:GA16"/>
    <mergeCell ref="EO17:GA17"/>
    <mergeCell ref="EO18:GA18"/>
    <mergeCell ref="B24:BN24"/>
    <mergeCell ref="B21:BN21"/>
    <mergeCell ref="B22:BN22"/>
    <mergeCell ref="B23:BN23"/>
    <mergeCell ref="BO23:DA23"/>
    <mergeCell ref="BO21:CO21"/>
    <mergeCell ref="BO22:CO22"/>
    <mergeCell ref="BO24:CO24"/>
    <mergeCell ref="CP24:DA24"/>
    <mergeCell ref="B18:BN18"/>
    <mergeCell ref="B19:BN19"/>
    <mergeCell ref="B20:BN20"/>
    <mergeCell ref="BO18:CO18"/>
    <mergeCell ref="BO19:CO19"/>
    <mergeCell ref="BO20:CO20"/>
    <mergeCell ref="B15:BN15"/>
    <mergeCell ref="B16:BN16"/>
    <mergeCell ref="B17:BN17"/>
    <mergeCell ref="BO15:CO15"/>
    <mergeCell ref="BO16:CO16"/>
    <mergeCell ref="BO17:CO17"/>
    <mergeCell ref="BF3:DA3"/>
    <mergeCell ref="BF4:DA4"/>
    <mergeCell ref="M5:Y5"/>
    <mergeCell ref="Z5:AC5"/>
    <mergeCell ref="AD5:CR5"/>
    <mergeCell ref="A3:BE3"/>
    <mergeCell ref="B14:BN14"/>
    <mergeCell ref="EO14:GA14"/>
    <mergeCell ref="GB14:HN14"/>
    <mergeCell ref="BO14:CO14"/>
    <mergeCell ref="A6:DA6"/>
    <mergeCell ref="AM7:CH7"/>
    <mergeCell ref="B13:BN13"/>
    <mergeCell ref="AM8:CH8"/>
    <mergeCell ref="C9:BF9"/>
    <mergeCell ref="C10:BF10"/>
    <mergeCell ref="A12:BN12"/>
    <mergeCell ref="BO12:DA12"/>
    <mergeCell ref="BO13:CO13"/>
    <mergeCell ref="DB12:EN12"/>
    <mergeCell ref="EO12:GA12"/>
    <mergeCell ref="DB13:EN13"/>
    <mergeCell ref="DB24:EN24"/>
    <mergeCell ref="DB14:DZ14"/>
    <mergeCell ref="DB15:DZ15"/>
    <mergeCell ref="DB16:DZ16"/>
    <mergeCell ref="DB17:DZ17"/>
    <mergeCell ref="DB18:DZ18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52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2019-11-20T15:27:11Z</cp:lastPrinted>
  <dcterms:created xsi:type="dcterms:W3CDTF">2018-10-15T12:06:40Z</dcterms:created>
  <dcterms:modified xsi:type="dcterms:W3CDTF">2022-12-09T06:35:02Z</dcterms:modified>
</cp:coreProperties>
</file>