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95" yWindow="810" windowWidth="12360" windowHeight="8205"/>
  </bookViews>
  <sheets>
    <sheet name="стр.1_2" sheetId="2" r:id="rId1"/>
  </sheets>
  <externalReferences>
    <externalReference r:id="rId2"/>
    <externalReference r:id="rId3"/>
    <externalReference r:id="rId4"/>
  </externalReferences>
  <definedNames>
    <definedName name="____rm2">[1]Полугодие!$D$9:$D$16,[1]Полугодие!$B$9:$B$16</definedName>
    <definedName name="___rm2">[1]Полугодие!$D$9:$D$16,[1]Полугодие!$B$9:$B$16</definedName>
    <definedName name="_rm2">[2]Полугодие!$D$9:$D$16,[2]Полугодие!$B$9:$B$16</definedName>
    <definedName name="an_ip_god_p0">[3]Анализ!$M$6</definedName>
    <definedName name="an_ip_god_p1">[3]Анализ!$T$6</definedName>
    <definedName name="an_ip_god_p2">[3]Анализ!$AB$6</definedName>
    <definedName name="an_ip_god_p3">[3]Анализ!$AJ$6</definedName>
    <definedName name="an_ip_god_p4">[3]Анализ!$AR$6</definedName>
    <definedName name="an_pssu_4">[2]Анализ!$I$24</definedName>
    <definedName name="an_pssu_6">[2]Анализ!$M$24</definedName>
    <definedName name="comment1">[3]Анализ!$Q$15:$Q$70,[3]Анализ!$Q$74:$Q$85,[3]Анализ!$Q$89:$Q$100,[3]Анализ!$Q$104:$Q$107,[3]Анализ!$Q$111:$Q$114,[3]Анализ!$Q$118:$Q$122,[3]Анализ!$Q$126:$Q$138,[3]Анализ!$Q$142:$Q$155</definedName>
    <definedName name="comment2">[3]Анализ!$Y$15:$Y$70,[3]Анализ!$Y$74:$Y$85,[3]Анализ!$Y$89:$Y$100,[3]Анализ!$Y$104:$Y$107,[3]Анализ!$Y$111:$Y$114,[3]Анализ!$Y$118:$Y$122,[3]Анализ!$Y$126:$Y$138,[3]Анализ!$Y$142:$Y$155</definedName>
    <definedName name="comment3">[3]Анализ!$AG$15:$AG$70,[3]Анализ!$AG$74:$AG$85,[3]Анализ!$AG$89:$AG$100,[3]Анализ!$AG$104:$AG$107,[3]Анализ!$AG$111:$AG$114,[3]Анализ!$AG$118:$AG$122,[3]Анализ!$AG$126:$AG$138,[3]Анализ!$AG$142:$AG$155</definedName>
    <definedName name="comment4">[3]Анализ!$AO$15:$AO$70,[3]Анализ!$AO$74:$AO$85,[3]Анализ!$AO$89:$AO$100,[3]Анализ!$AO$104:$AO$107,[3]Анализ!$AO$111:$AO$114,[3]Анализ!$AO$118:$AO$122,[3]Анализ!$AO$126:$AO$138,[3]Анализ!$AO$142:$AO$155</definedName>
    <definedName name="comment5">[3]Анализ!$AW$142:$AW$155,[3]Анализ!$AW$126:$AW$138,[3]Анализ!$AW$118:$AW$122,[3]Анализ!$AW$111:$AW$114,[3]Анализ!$AW$104:$AW$107,[3]Анализ!$AW$89:$AW$100,[3]Анализ!$AW$74:$AW$85,[3]Анализ!$AW$15:$AW$70</definedName>
    <definedName name="data">[2]Анализ!$E$172:$M$172,P1_data,P2_data,P3_data,P4_data</definedName>
    <definedName name="data1">[3]Анализ!$E$113:$G$114,[3]Анализ!$E$118:$K$119,[3]Анализ!$E$130:$G$130,[3]Анализ!$E$132:$G$138,[3]Анализ!$E$16:$M$17,[3]Анализ!$E$27:$M$27,[3]Анализ!$E$29:$M$42,[3]Анализ!$E$44:$M$46,[3]Анализ!$E$48:$M$51,[3]Анализ!$E$53:$M$56,[3]Анализ!$E$58:$M$60,[3]Анализ!$E$61:$L$61,[3]Анализ!$E$62:$M$62,[3]Анализ!$E$64:$M$69,[3]Анализ!$E$70:$L$70,[3]Анализ!$E$91:$M$95,[3]Анализ!$E$99:$G$100,[3]Анализ!$E$104:$K$107,[3]Анализ!$G$142:$G$143,[3]Анализ!$G$145:$G$147,[3]Анализ!$G$149:$G$151,[3]Анализ!$G$153:$G$155,[3]Анализ!$H$99,[3]Анализ!$I$113:$J$114,[3]Анализ!$I$132:$J$138,[3]Анализ!$I$142,[3]Анализ!$I$99:$J$100,[3]Анализ!$J$142:$J$143,[3]Анализ!$J$145:$J$147,[3]Анализ!$J$149:$J$151,[3]Анализ!$J$153:$J$155,[3]Анализ!$K$99,[3]Анализ!$L$119,[3]Анализ!$L$130,[3]Анализ!$L$132:$L$138,[3]Анализ!$L$142:$L$143,[3]Анализ!$L$145:$L$147,[3]Анализ!$L$149:$L$151,[3]Анализ!$L$153:$L$155,[3]Анализ!$L$100,[3]Анализ!$M$118:$M$119,[3]Анализ!$E$121:$M$122,[3]Анализ!$E$19:$M$24,[3]Анализ!$M$60:$M$61,[3]Анализ!$M$6,[3]Анализ!$M$69:$M$70,[3]Анализ!$E$75:$M$78,[3]Анализ!$E$80:$M$85,[3]Анализ!$I$130:$J$130,[3]Анализ!$G$96:$J$96,[3]Анализ!$K$97:$M$98</definedName>
    <definedName name="data2">[3]Анализ!$S$16:$T$17,[3]Анализ!$S$19:$T$24,[3]Анализ!$S$27:$T$27,[3]Анализ!$S$29:$T$42,[3]Анализ!$S$44:$T$46,[3]Анализ!$S$48:$T$51,[3]Анализ!$S$53:$T$56,[3]Анализ!$S$58:$T$62,[3]Анализ!$S$64:$T$70,[3]Анализ!$S$75:$T$78,[3]Анализ!$S$80:$T$85,[3]Анализ!$S$91:$T$95,[3]Анализ!$S$97:$T$98,[3]Анализ!$S$100,[3]Анализ!$S$119:$T$119,[3]Анализ!$T$118,[3]Анализ!$S$121:$T$122,[3]Анализ!$S$130:$T$130</definedName>
    <definedName name="data2_2">[3]Анализ!$S$132:$T$138,[3]Анализ!$S$142:$S$143,[3]Анализ!$S$145:$S$147,[3]Анализ!$S$149:$S$151,[3]Анализ!$S$153:$S$155</definedName>
    <definedName name="data3">[3]Анализ!$AA$16:$AB$17,[3]Анализ!$AA$19:$AB$24,[3]Анализ!$AA$27:$AB$27,[3]Анализ!$AA$29:$AB$33,[3]Анализ!$AA$34:$AB$42,[3]Анализ!$AA$44:$AB$46,[3]Анализ!$AA$48:$AB$51,[3]Анализ!$AA$53:$AB$56,[3]Анализ!$AA$58:$AB$62,[3]Анализ!$AA$64:$AB$70,[3]Анализ!$AA$75:$AB$78,[3]Анализ!$AA$80:$AB$85,[3]Анализ!$AA$91:$AB$95,[3]Анализ!$AA$97:$AB$98,[3]Анализ!$AA$100,[3]Анализ!$AB$118,[3]Анализ!$AA$119:$AB$119,[3]Анализ!$AA$121:$AB$122</definedName>
    <definedName name="data3_2">[3]Анализ!$AA$130:$AB$130,[3]Анализ!$AA$132:$AB$138,[3]Анализ!$AA$142:$AA$143,[3]Анализ!$AA$145:$AA$147,[3]Анализ!$AA$149:$AA$151,[3]Анализ!$AA$153:$AA$155</definedName>
    <definedName name="data4">[3]Анализ!$AI$16:$AJ$17,[3]Анализ!$AI$19:$AJ$24,[3]Анализ!$AI$27:$AJ$27,[3]Анализ!$AI$29:$AJ$42,[3]Анализ!$AI$44:$AJ$46,[3]Анализ!$AI$48:$AJ$51,[3]Анализ!$AI$53:$AJ$56,[3]Анализ!$AI$58:$AJ$62,[3]Анализ!$AI$64:$AJ$70,[3]Анализ!$AI$75:$AJ$78,[3]Анализ!$AI$80:$AJ$85,[3]Анализ!$AI$91:$AJ$95,[3]Анализ!$AI$97:$AJ$98,[3]Анализ!$AI$100,[3]Анализ!$AI$119:$AJ$119,[3]Анализ!$AJ$118,[3]Анализ!$AI$121:$AJ$122</definedName>
    <definedName name="data4_2">[3]Анализ!$AI$130:$AJ$130,[3]Анализ!$AI$132:$AJ$138,[3]Анализ!$AI$142:$AI$143,[3]Анализ!$AI$145:$AI$147,[3]Анализ!$AI$149:$AI$151,[3]Анализ!$AI$153:$AI$155</definedName>
    <definedName name="data5">[3]Анализ!$AQ$121:$AR$122,[3]Анализ!$AQ$119:$AR$119,[3]Анализ!$AR$118,[3]Анализ!$AQ$100,[3]Анализ!$AQ$97:$AR$98,[3]Анализ!$AQ$91:$AR$95,[3]Анализ!$AQ$80:$AR$85,[3]Анализ!$AQ$75:$AR$78,[3]Анализ!$AQ$64:$AR$70,[3]Анализ!$AQ$58:$AR$62,[3]Анализ!$AQ$53:$AR$56,[3]Анализ!$AQ$48:$AR$51,[3]Анализ!$AQ$44:$AR$46,[3]Анализ!$AQ$29:$AR$42,[3]Анализ!$AQ$27:$AR$27,[3]Анализ!$AQ$19:$AR$24,[3]Анализ!$AQ$16:$AR$17</definedName>
    <definedName name="data5_2">[3]Анализ!$AQ$153:$AQ$155,[3]Анализ!$AQ$149:$AQ$151,[3]Анализ!$AQ$145:$AQ$147,[3]Анализ!$AQ$142:$AQ$143,[3]Анализ!$AQ$132:$AR$138,[3]Анализ!$AQ$130:$AR$130</definedName>
    <definedName name="dop_opt_price_m1_2">'[3]Доп. расчеты'!$H$14</definedName>
    <definedName name="dopraschet">'[3]Доп. расчеты'!$E$8:$R$11,'[3]Доп. расчеты'!$E$15:$R$16,'[3]Доп. расчеты'!$H$14,'[3]Доп. расчеты'!$F$14,'[3]Доп. расчеты'!$D$21:$R$23,'[3]Доп. расчеты'!$E$26:$R$28,'[3]Доп. расчеты'!$J$31:$J$33,'[3]Доп. расчеты'!$L$31:$L$33,'[3]Доп. расчеты'!$N$31:$N$33,'[3]Доп. расчеты'!$P$31:$P$33,'[3]Доп. расчеты'!$R$31:$R$33</definedName>
    <definedName name="FINDER">[3]TCH!$G$1</definedName>
    <definedName name="FINDER_ID">[3]TCH!$I$1</definedName>
    <definedName name="FINDER_NUMBER">[3]TCH!$H$1</definedName>
    <definedName name="god">[3]Анализ!$D$5</definedName>
    <definedName name="god_vol">'[2]квартальные объемы'!$B$5</definedName>
    <definedName name="GRO_NOMER">[3]Анализ!$C$2</definedName>
    <definedName name="Name">[3]Анализ!$D$2</definedName>
    <definedName name="obiemy">[3]Объемы!$E$10:$F$27,[3]Объемы!$H$10:$I$27,[3]Объемы!$N$10:$O$27,[3]Объемы!$Q$10:$R$27,[3]Объемы!$W$10:$X$27,[3]Объемы!$Z$10:$AA$27,[3]Объемы!$E$42:$G$59,[3]Объемы!$I$42:$I$59,[3]Объемы!$J$42:$J$59,[3]Объемы!$L$42:$M$59,[3]Объемы!$O$42:$P$59</definedName>
    <definedName name="obiemy_1">[3]Объемы!$AF$10:$AG$27,[3]Объемы!$AI$10:$AJ$27,[3]Объемы!$AO$10:$AP$27,[3]Объемы!$AR$10:$AS$27</definedName>
    <definedName name="opf_plan">'[3]ОПФ План'!$D$23:$D$25,'[3]ОПФ План'!$E$11:$H$21,'[3]ОПФ План'!$E$23:$H$26,'[3]ОПФ План'!$J$11:$AO$11,'[3]ОПФ План'!$J$13:$AO$13,'[3]ОПФ План'!$J$17:$AO$17,'[3]ОПФ План'!$J$21:$AO$21,'[3]ОПФ План'!$J$26:$AO$26,'[3]ОПФ План'!$E$35:$H$45,'[3]ОПФ План'!$D$47:$H$49,'[3]ОПФ План'!$E$49:$H$50,'[3]ОПФ План'!$E$59:$H$69,'[3]ОПФ План'!$D$71:$H$73,'[3]ОПФ План'!$E$74:$H$74</definedName>
    <definedName name="opf_plan_1">'[3]ОПФ План'!$I$11:$I$21,'[3]ОПФ План'!$I$23:$I$26,'[3]ОПФ План'!$I$35:$I$45,'[3]ОПФ План'!$I$47:$I$50,'[3]ОПФ План'!$I$59:$I$69,'[3]ОПФ План'!$I$71:$I$74,'[3]ОПФ План'!$E$83:$I$93,'[3]ОПФ План'!$D$95:$I$97,'[3]ОПФ План'!$E$98:$I$98,'[3]ОПФ План'!$E$107:$I$117,'[3]ОПФ План'!$D$119:$I$121,'[3]ОПФ План'!$E$122:$I$122</definedName>
    <definedName name="OTH">[2]Прочие!$D$7:$E$10,[2]Прочие!$E$11,[2]Прочие!$D$16:$F$19,[2]Прочие!$E$20:$F$20,[2]Прочие!$D$25:$E$28,[2]Прочие!$E$29,[2]Прочие!$D$37:$E$40,[2]Прочие!$E$41,[2]Прочие!$D$46:$F$49,[2]Прочие!$E$50:$F$50,[2]Прочие!$D$55:$E$58,[2]Прочие!$E$59,[2]Прочие!$D$67:$E$70,[2]Прочие!$E$71,[2]Прочие!$D$76:$F$79,[2]Прочие!$E$80:$F$80,[2]Прочие!$D$85:$E$88,[2]Прочие!$E$89,[2]Прочие!$D$97:$E$100,[2]Прочие!$E$101,[2]Прочие!$D$106:$F$109,[2]Прочие!$E$110:$F$110,[2]Прочие!$D$115:$E$118,[2]Прочие!$E$119</definedName>
    <definedName name="OTH_FST">[2]Прочие!$F$115:$F$119,[2]Прочие!$F$85:$F$89,[2]Прочие!$F$55:$F$59,[2]Прочие!$F$25:$F$29</definedName>
    <definedName name="P1_data">[2]Анализ!$E$58:$M$59,[2]Анализ!$E$169:$M$169,[2]Анализ!$E$110:$M$111,[2]Анализ!$E$112:$L$112,[2]Анализ!$H$125:$M$130,[2]Анализ!$H$132:$M$132,[2]Анализ!$H$131:$J$131</definedName>
    <definedName name="P1_pril" hidden="1">[2]Анализ!$R$57:$S$105,[2]Анализ!$R$109:$S$119,[2]Анализ!$R$123:$S$132,[2]Анализ!$R$136:$S$139,[2]Анализ!$R$143:$S$144,[2]Анализ!$R$149:$S$169</definedName>
    <definedName name="P2_data">[2]Анализ!$M$8:$M$14,[2]Анализ!$M$17:$M$18,[2]Анализ!$M$22:$M$24,[2]Анализ!$E$159:$M$167,[2]Анализ!$E$150:$M$157</definedName>
    <definedName name="P3_data">[2]Анализ!$E$144:$M$144,[2]Анализ!$E$136:$J$139,[2]Анализ!$E$125:$G$132,[2]Анализ!$E$114:$M$118,[2]Анализ!$E$119:$L$119,[2]Анализ!$E$100:$M$104,[2]Анализ!$E$105:$L$105,[2]Анализ!$E$97:$M$98</definedName>
    <definedName name="P4_data">[2]Анализ!$E$90:$M$93,[2]Анализ!$E$94:$L$94,[2]Анализ!$E$95:$M$95,[2]Анализ!$E$81:$M$88,[2]Анализ!$E$76:$M$79,[2]Анализ!$E$72:$M$74,[2]Анализ!$E$67:$M$70,[2]Анализ!$E$61:$M$64,[2]Анализ!$E$42:$F$52,[2]Анализ!$H$42:$H$52,[2]Анализ!$K$42:$K$52,[2]Анализ!$M$42:$M$52</definedName>
    <definedName name="pril">[2]Анализ!$R$40:$S$52,P1_pril</definedName>
    <definedName name="prochie">'[3]Расшифровка прочих'!$D$104:$F$107,'[3]Расшифровка прочих'!$E$121,'[3]Расшифровка прочих'!$F$121,'[3]Расшифровка прочих'!$D$127:$E$130,'[3]Расшифровка прочих'!$E$149,'[3]Расшифровка прочих'!$D$156:$F$159,'[3]Расшифровка прочих'!$E$161:$F$161,'[3]Расшифровка прочих'!$D$167:$E$170,'[3]Расшифровка прочих'!$E$173,'[3]Расшифровка прочих'!$D$180:$F$183,'[3]Расшифровка прочих'!$E$184:$F$184,'[3]Расшифровка прочих'!$D$190:$E$193,'[3]Расшифровка прочих'!$E$194,'[3]Расшифровка прочих'!$D$201:$F$204,'[3]Расшифровка прочих'!$E$210,'[3]Расшифровка прочих'!$F$210,'[3]Расшифровка прочих'!$D$216:$E$219,'[3]Расшифровка прочих'!$E$228,'[3]Расшифровка прочих'!$H$104:$J$107,'[3]Расшифровка прочих'!$I$121,'[3]Расшифровка прочих'!$J$121,'[3]Расшифровка прочих'!$H$127:$J$130,'[3]Расшифровка прочих'!$I$149,'[3]Расшифровка прочих'!$J$149,'[3]Расшифровка прочих'!$H$156:$J$159,'[3]Расшифровка прочих'!$I$161,'[3]Расшифровка прочих'!$J$161,'[3]Расшифровка прочих'!$H$167:$J$170,'[3]Расшифровка прочих'!$I$173,'[3]Расшифровка прочих'!$J$173,'[3]Расшифровка прочих'!$H$180:$J$183,'[3]Расшифровка прочих'!$I$184,'[3]Расшифровка прочих'!$J$183,'[3]Расшифровка прочих'!$J$184,'[3]Расшифровка прочих'!$H$190:$J$193,'[3]Расшифровка прочих'!$I$194,'[3]Расшифровка прочих'!$J$194,'[3]Расшифровка прочих'!$H$201:$J$204,'[3]Расшифровка прочих'!$I$210,'[3]Расшифровка прочих'!$J$204,'[3]Расшифровка прочих'!$J$210,'[3]Расшифровка прочих'!$H$216:$J$219,'[3]Расшифровка прочих'!$I$228,'[3]Расшифровка прочих'!$J$228,'[3]Расшифровка прочих'!$L$104:$N$107,'[3]Расшифровка прочих'!$M$121,'[3]Расшифровка прочих'!$N$121,'[3]Расшифровка прочих'!$L$156:$N$159,'[3]Расшифровка прочих'!$M$161,'[3]Расшифровка прочих'!$N$161,'[3]Расшифровка прочих'!$L$180:$N$183,'[3]Расшифровка прочих'!$M$184,'[3]Расшифровка прочих'!$N$184,'[3]Расшифровка прочих'!$L$201:$N$204,'[3]Расшифровка прочих'!$M$210,'[3]Расшифровка прочих'!$N$210</definedName>
    <definedName name="protect" localSheetId="0">P4_protect,P5_protect,P6_protect</definedName>
    <definedName name="protect">P4_protect,P5_protect,P6_protect</definedName>
    <definedName name="region_name">[3]Заголовок!$B$8</definedName>
    <definedName name="REGS">[2]t_sheet!$M$11:$M$95</definedName>
    <definedName name="rgk_koef_gr8_god_p0">[3]КЦ_0!$M$29</definedName>
    <definedName name="RGK_NAME">[3]TCH!$K$1</definedName>
    <definedName name="RGK_NOMER">[3]TCH!$L$1</definedName>
    <definedName name="tarify">[3]Тарифы!$E$9:$I$26,[3]Тарифы!$E$30:$F$46,[3]Тарифы!$E$48,[3]Тарифы!$H$49,[3]Тарифы!$I$49,[3]Тарифы!$J$49,[3]Тарифы!$H$59,[3]Тарифы!$N$59,[3]Тарифы!$T$59,[3]Тарифы!$Z$59,[3]Тарифы!$AF$59</definedName>
    <definedName name="TOTAL" localSheetId="0">P1_TOTAL,P2_TOTAL,P3_TOTAL,P4_TOTAL,P5_TOTAL</definedName>
    <definedName name="TOTAL">P1_TOTAL,P2_TOTAL,P3_TOTAL,P4_TOTAL,P5_TOTAL</definedName>
    <definedName name="VOL">'[2]квартальные объемы'!$F$19:$F$20,'[2]квартальные объемы'!$D$11:$I$18,'[2]квартальные объемы'!$I$19:$I$20,'[2]квартальные объемы'!$C$11:$C$20</definedName>
    <definedName name="YEAR">[2]t_sheet!$B$2:$B$8</definedName>
    <definedName name="zagolovok">[3]Заголовок!$B$8:$D$8,[3]Заголовок!$F$7:$G$7,[3]Заголовок!$F$8:$G$8,[3]Заголовок!$B$10:$G$10,[3]Заголовок!$A$15,[3]Заголовок!$B$15,[3]Заголовок!$C$15,[3]Заголовок!$D$15,[3]Заголовок!$E$15,[3]Заголовок!$F$15,[3]Заголовок!$G$15,[3]Заголовок!$D$17:$G$23</definedName>
    <definedName name="_xlnm.Print_Area" localSheetId="0">стр.1_2!$A$1:$CH$72</definedName>
  </definedNames>
  <calcPr calcId="145621"/>
</workbook>
</file>

<file path=xl/calcChain.xml><?xml version="1.0" encoding="utf-8"?>
<calcChain xmlns="http://schemas.openxmlformats.org/spreadsheetml/2006/main">
  <c r="CH59" i="2" l="1"/>
  <c r="CH67" i="2" s="1"/>
  <c r="CH60" i="2"/>
  <c r="CH45" i="2" l="1"/>
  <c r="CH39" i="2"/>
  <c r="CH34" i="2" s="1"/>
  <c r="CH29" i="2"/>
  <c r="CH26" i="2"/>
  <c r="CH14" i="2"/>
  <c r="CH20" i="2" l="1"/>
  <c r="CH11" i="2" s="1"/>
</calcChain>
</file>

<file path=xl/sharedStrings.xml><?xml version="1.0" encoding="utf-8"?>
<sst xmlns="http://schemas.openxmlformats.org/spreadsheetml/2006/main" count="186" uniqueCount="128">
  <si>
    <t>Информация об основных показателях финансово-хозяйственной деятельности</t>
  </si>
  <si>
    <t>АО "Газпром газораспределение Великий Новгород"</t>
  </si>
  <si>
    <t>(наименование субъекта естественной монополии)</t>
  </si>
  <si>
    <t>в сфере оказания услуг по транспортировке газа по газораспределительным</t>
  </si>
  <si>
    <t>сетям на территории</t>
  </si>
  <si>
    <t>Новгородской области</t>
  </si>
  <si>
    <t>(наименование субъекта Российской Федерации)</t>
  </si>
  <si>
    <t>№</t>
  </si>
  <si>
    <t>Наименование показателя</t>
  </si>
  <si>
    <t>Единицы измерения</t>
  </si>
  <si>
    <t>Расходы на транспортировку газа по данным бухгалтерского учета всего, в том числе:</t>
  </si>
  <si>
    <t>тыс. руб.</t>
  </si>
  <si>
    <t>1.1</t>
  </si>
  <si>
    <t>Фонд оплаты труда</t>
  </si>
  <si>
    <t>1.2</t>
  </si>
  <si>
    <t>Отчисление на уплату страховых взносов</t>
  </si>
  <si>
    <t>1.3</t>
  </si>
  <si>
    <t>Материальные затраты, в том числе:</t>
  </si>
  <si>
    <t>1.3.1</t>
  </si>
  <si>
    <t>сырье и материалы</t>
  </si>
  <si>
    <t>1.3.2</t>
  </si>
  <si>
    <t>газ на собственные и технологические нужды</t>
  </si>
  <si>
    <t>1.3.3</t>
  </si>
  <si>
    <t>технологические и эксплуатационные потери</t>
  </si>
  <si>
    <t>1.3.4</t>
  </si>
  <si>
    <t>прочие</t>
  </si>
  <si>
    <t>1.4</t>
  </si>
  <si>
    <t>Амортизация основных средств</t>
  </si>
  <si>
    <t>1.5</t>
  </si>
  <si>
    <t>Прочие затраты, в том числе:</t>
  </si>
  <si>
    <t>1.5.1</t>
  </si>
  <si>
    <t>Арендная плата (лизинг), в том числе:</t>
  </si>
  <si>
    <t>1.5.1.1</t>
  </si>
  <si>
    <t>аренда (лизинг) здания, транспорта</t>
  </si>
  <si>
    <t>1.5.1.2</t>
  </si>
  <si>
    <t>аренда газопроводов у юридических и физических лиц</t>
  </si>
  <si>
    <t>1.5.1.3</t>
  </si>
  <si>
    <t>аренда (концессия) газопроводов, находящихся в государственной и муниципальной собственности</t>
  </si>
  <si>
    <t>1.5.1.4</t>
  </si>
  <si>
    <t>аренда земельного участка</t>
  </si>
  <si>
    <t>1.5.2</t>
  </si>
  <si>
    <t>Страховые платежи, в том числе:</t>
  </si>
  <si>
    <t>1.5.2.1</t>
  </si>
  <si>
    <t>страхование опасных производственных объектов (ответственность перед третьими лицами)</t>
  </si>
  <si>
    <t>1.5.2.2</t>
  </si>
  <si>
    <t>страхование машин и оборудования</t>
  </si>
  <si>
    <t>1.5.3</t>
  </si>
  <si>
    <t>Налоги, в том числе:</t>
  </si>
  <si>
    <t>1.5.3.1</t>
  </si>
  <si>
    <t>налог на имущество</t>
  </si>
  <si>
    <t>1.5.3.2</t>
  </si>
  <si>
    <t>налог на загрязнение окружающей среды</t>
  </si>
  <si>
    <t>1.5.3.3</t>
  </si>
  <si>
    <t>единый транспортный налог</t>
  </si>
  <si>
    <t>1.5.3.4</t>
  </si>
  <si>
    <t>земельный налог</t>
  </si>
  <si>
    <t>1.5.4</t>
  </si>
  <si>
    <t>Услуги сторонних организаций</t>
  </si>
  <si>
    <t>1.5.4.1</t>
  </si>
  <si>
    <t>услуги средств связи</t>
  </si>
  <si>
    <t>1.5.4.2</t>
  </si>
  <si>
    <t>оплата вневедомственной охраны</t>
  </si>
  <si>
    <t>1.5.4.3</t>
  </si>
  <si>
    <t>информационно-вычислительные услуги</t>
  </si>
  <si>
    <t>1.5.4.4</t>
  </si>
  <si>
    <t>аудиторские услуги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</si>
  <si>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</si>
  <si>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</si>
  <si>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</si>
  <si>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</si>
  <si>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</si>
  <si>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</si>
  <si>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</si>
  <si>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</si>
  <si>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</si>
  <si>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1.5.5</t>
  </si>
  <si>
    <t>Капитальный ремонт</t>
  </si>
  <si>
    <t>1.5.6</t>
  </si>
  <si>
    <t>Другие затраты, в том числе:</t>
  </si>
  <si>
    <t>1.5.6.1</t>
  </si>
  <si>
    <t>командировочные расходы</t>
  </si>
  <si>
    <t>1.5.6.2</t>
  </si>
  <si>
    <t>охрана труда и подготовка кадров</t>
  </si>
  <si>
    <t>1.5.6.3</t>
  </si>
  <si>
    <t>канцелярские и почтово-телеграфные расходы</t>
  </si>
  <si>
    <t>1.5.6.4</t>
  </si>
  <si>
    <t>НИОКР</t>
  </si>
  <si>
    <t>1.5.6.5</t>
  </si>
  <si>
    <t>затраты по оплате услуг по транспортировке транзитных потоков газа</t>
  </si>
  <si>
    <t>1.5.6.6</t>
  </si>
  <si>
    <t>Прочие доходы</t>
  </si>
  <si>
    <t>Прочие расходы</t>
  </si>
  <si>
    <t>3.1</t>
  </si>
  <si>
    <t>Услуги банков</t>
  </si>
  <si>
    <t>3.2</t>
  </si>
  <si>
    <t>Проценты по целевым краткосрочным кредитам</t>
  </si>
  <si>
    <t>3.3</t>
  </si>
  <si>
    <t>Социальное развитие и выплаты социального характера</t>
  </si>
  <si>
    <t>3.4</t>
  </si>
  <si>
    <t>Резерв по сомнительным долгам</t>
  </si>
  <si>
    <t>3.5</t>
  </si>
  <si>
    <t>Прочие</t>
  </si>
  <si>
    <t>Потребность в прибыли до налогообложения:</t>
  </si>
  <si>
    <t>4.1</t>
  </si>
  <si>
    <t>Расходы из чистой прибыли, в том числе:</t>
  </si>
  <si>
    <t>4.1.1</t>
  </si>
  <si>
    <t>Капитальные вложения</t>
  </si>
  <si>
    <t>4.1.2</t>
  </si>
  <si>
    <t>Обслуживание привлеченного на долгосрочной основе капитала</t>
  </si>
  <si>
    <t>4.1.3</t>
  </si>
  <si>
    <t>Дивиденды</t>
  </si>
  <si>
    <t>4.1.4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</si>
  <si>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</si>
  <si>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4.2</t>
  </si>
  <si>
    <t>Налог на прибыль</t>
  </si>
  <si>
    <t>Общий объем тарифной выручки</t>
  </si>
  <si>
    <t>Общая сумма расходов</t>
  </si>
  <si>
    <t>Справочная информация</t>
  </si>
  <si>
    <t>Численность персонала, занятого в регулируемом виде деятельности</t>
  </si>
  <si>
    <t>человек</t>
  </si>
  <si>
    <t>Протяженность трубопроводов</t>
  </si>
  <si>
    <t>км</t>
  </si>
  <si>
    <t>Количество газорегуляторных пунктов</t>
  </si>
  <si>
    <t>единиц</t>
  </si>
  <si>
    <t>Средняя загрузка трубопроводов</t>
  </si>
  <si>
    <t>%</t>
  </si>
  <si>
    <t>за  2021 год</t>
  </si>
  <si>
    <t>2021 год 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</si>
</sst>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р_._-;\-* #,##0\ _р_._-;_-* &quot;-&quot;\ _р_._-;_-@_-"/>
    <numFmt numFmtId="165" formatCode="_-* #,##0.00\ _р_._-;\-* #,##0.00\ _р_._-;_-* &quot;-&quot;??\ _р_._-;_-@_-"/>
  </numFmts>
  <fonts count="15" x14ac:knownFonts="1">
    <font>
      <sz val="11"/>
      <color theme="1"/>
      <name val="Times New Roman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2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ahoma"/>
      <family val="2"/>
      <charset val="204"/>
    </font>
    <font>
      <sz val="10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49" fontId="13" fillId="0" borderId="0" applyBorder="0">
      <alignment vertical="top"/>
    </xf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1" applyFont="1"/>
    <xf numFmtId="0" fontId="3" fillId="0" borderId="0" xfId="1" applyFont="1"/>
    <xf numFmtId="0" fontId="5" fillId="0" borderId="0" xfId="1" applyFont="1"/>
    <xf numFmtId="0" fontId="3" fillId="0" borderId="0" xfId="1" applyFont="1" applyAlignment="1">
      <alignment horizontal="left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vertical="top"/>
    </xf>
    <xf numFmtId="4" fontId="5" fillId="0" borderId="2" xfId="1" applyNumberFormat="1" applyFont="1" applyBorder="1" applyAlignment="1">
      <alignment vertical="top"/>
    </xf>
    <xf numFmtId="0" fontId="6" fillId="0" borderId="0" xfId="1" applyFont="1"/>
    <xf numFmtId="0" fontId="7" fillId="0" borderId="0" xfId="1" applyFont="1"/>
    <xf numFmtId="0" fontId="6" fillId="0" borderId="3" xfId="1" applyFont="1" applyBorder="1" applyAlignment="1">
      <alignment vertical="top"/>
    </xf>
    <xf numFmtId="0" fontId="8" fillId="0" borderId="0" xfId="1" applyFont="1"/>
    <xf numFmtId="0" fontId="9" fillId="0" borderId="0" xfId="1" applyFont="1"/>
    <xf numFmtId="0" fontId="10" fillId="0" borderId="0" xfId="1" applyFont="1"/>
    <xf numFmtId="4" fontId="11" fillId="0" borderId="2" xfId="1" applyNumberFormat="1" applyFont="1" applyBorder="1" applyAlignment="1">
      <alignment vertical="top"/>
    </xf>
    <xf numFmtId="0" fontId="12" fillId="0" borderId="0" xfId="1" applyFont="1"/>
    <xf numFmtId="4" fontId="5" fillId="0" borderId="6" xfId="1" applyNumberFormat="1" applyFont="1" applyBorder="1"/>
    <xf numFmtId="0" fontId="3" fillId="0" borderId="0" xfId="1" applyFont="1" applyAlignment="1">
      <alignment horizontal="center"/>
    </xf>
    <xf numFmtId="4" fontId="5" fillId="0" borderId="0" xfId="1" applyNumberFormat="1" applyFont="1"/>
    <xf numFmtId="4" fontId="12" fillId="0" borderId="0" xfId="1" applyNumberFormat="1" applyFont="1"/>
    <xf numFmtId="4" fontId="5" fillId="2" borderId="2" xfId="1" applyNumberFormat="1" applyFont="1" applyFill="1" applyBorder="1" applyAlignment="1">
      <alignment vertical="top"/>
    </xf>
    <xf numFmtId="0" fontId="5" fillId="0" borderId="3" xfId="1" applyFont="1" applyBorder="1" applyAlignment="1">
      <alignment horizontal="center" vertical="top"/>
    </xf>
    <xf numFmtId="0" fontId="5" fillId="0" borderId="4" xfId="1" applyFont="1" applyBorder="1" applyAlignment="1">
      <alignment horizontal="center" vertical="top"/>
    </xf>
    <xf numFmtId="0" fontId="5" fillId="0" borderId="5" xfId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0" fontId="5" fillId="0" borderId="5" xfId="1" applyFont="1" applyBorder="1" applyAlignment="1">
      <alignment vertical="top" wrapText="1"/>
    </xf>
    <xf numFmtId="0" fontId="6" fillId="0" borderId="3" xfId="1" applyFont="1" applyBorder="1" applyAlignment="1">
      <alignment horizontal="center" vertical="top"/>
    </xf>
    <xf numFmtId="0" fontId="6" fillId="0" borderId="4" xfId="1" applyFont="1" applyBorder="1" applyAlignment="1">
      <alignment horizontal="center" vertical="top"/>
    </xf>
    <xf numFmtId="0" fontId="6" fillId="0" borderId="5" xfId="1" applyFont="1" applyBorder="1" applyAlignment="1">
      <alignment horizontal="center" vertical="top"/>
    </xf>
    <xf numFmtId="0" fontId="6" fillId="0" borderId="4" xfId="1" applyFont="1" applyBorder="1" applyAlignment="1">
      <alignment vertical="top" wrapText="1"/>
    </xf>
    <xf numFmtId="0" fontId="6" fillId="0" borderId="5" xfId="1" applyFont="1" applyBorder="1" applyAlignment="1">
      <alignment vertical="top" wrapText="1"/>
    </xf>
    <xf numFmtId="0" fontId="3" fillId="0" borderId="1" xfId="1" applyFont="1" applyFill="1" applyBorder="1" applyAlignment="1">
      <alignment horizontal="center" wrapText="1"/>
    </xf>
    <xf numFmtId="0" fontId="5" fillId="0" borderId="0" xfId="1" applyFont="1" applyBorder="1" applyAlignment="1">
      <alignment horizontal="center" vertical="top"/>
    </xf>
    <xf numFmtId="0" fontId="5" fillId="0" borderId="2" xfId="1" applyFont="1" applyBorder="1" applyAlignment="1">
      <alignment horizontal="center" vertical="top" wrapText="1"/>
    </xf>
    <xf numFmtId="0" fontId="3" fillId="0" borderId="0" xfId="1" applyFont="1" applyAlignment="1">
      <alignment horizontal="center"/>
    </xf>
    <xf numFmtId="0" fontId="4" fillId="0" borderId="1" xfId="1" applyFont="1" applyFill="1" applyBorder="1" applyAlignment="1">
      <alignment horizontal="center" wrapText="1"/>
    </xf>
    <xf numFmtId="0" fontId="3" fillId="0" borderId="0" xfId="1" applyFont="1" applyAlignment="1">
      <alignment horizontal="right"/>
    </xf>
    <xf numFmtId="49" fontId="3" fillId="0" borderId="1" xfId="1" applyNumberFormat="1" applyFont="1" applyBorder="1" applyAlignment="1">
      <alignment horizontal="left"/>
    </xf>
  </cellXfs>
  <cellStyles count="6">
    <cellStyle name="Обычный" xfId="0" builtinId="0"/>
    <cellStyle name="Обычный 2" xfId="2"/>
    <cellStyle name="Обычный 3" xfId="1"/>
    <cellStyle name="Финансовый [0] 2" xfId="3"/>
    <cellStyle name="Финансовый 2" xfId="4"/>
    <cellStyle name="Финансовый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_diska_c/&#1056;&#1043;&#1050;%202018/&#1052;&#1056;&#1043;%20&#1056;&#1086;&#1089;&#1090;&#1086;&#1074;/RGK%20REPORT%202016_ver%202_24%2008_&#1056;&#1086;&#1089;&#1090;&#1086;&#107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_diska_c\&#1056;&#1043;&#1050;%202018\&#1052;&#1056;&#1043;%20&#1056;&#1086;&#1089;&#1090;&#1086;&#1074;\RGK%20REPORT%202016_ver%202_24%2008_&#1056;&#1086;&#1089;&#1090;&#1086;&#107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072;&#1085;&#1086;&#1074;&#1072;&#1052;&#1057;\AppData\Local\Microsoft\Windows\INetCache\Content.Outlook\U6ATGGVH\&#1056;&#1052;%20GRO.%20&#1042;&#1077;&#1083;&#1080;&#1082;&#1080;&#1081;%20&#1053;&#1086;&#1074;&#1075;&#1086;&#1088;&#1086;&#1076;%20%202019-2023%20&#1087;&#1088;&#1072;&#1074;&#1083;&#1077;&#1085;&#1080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Ц_2016 "/>
      <sheetName val="Приложение 2 полугодие"/>
      <sheetName val="Приложение  2 (год)"/>
      <sheetName val="Заголовок"/>
      <sheetName val="Анализ"/>
      <sheetName val="TECH"/>
      <sheetName val="Объемы по ГРО"/>
      <sheetName val="Объемы"/>
      <sheetName val="РГК"/>
      <sheetName val="квартальные объемы"/>
      <sheetName val="Прочие"/>
      <sheetName val="Полугодие"/>
      <sheetName val="Доп. расчеты"/>
      <sheetName val="Приложение1(затраты)"/>
      <sheetName val="Лист1"/>
      <sheetName val="Лист2"/>
      <sheetName val="Приложение 2(плата)"/>
      <sheetName val="t_sheet"/>
      <sheetName val="Обществен. обсужд."/>
      <sheetName val="СВОД"/>
      <sheetName val="Доп.расчеты 2016"/>
    </sheetNames>
    <sheetDataSet>
      <sheetData sheetId="0">
        <row r="7">
          <cell r="K7">
            <v>123.58</v>
          </cell>
        </row>
      </sheetData>
      <sheetData sheetId="1"/>
      <sheetData sheetId="2"/>
      <sheetData sheetId="3">
        <row r="7">
          <cell r="F7" t="str">
            <v>6167049710</v>
          </cell>
        </row>
      </sheetData>
      <sheetData sheetId="4">
        <row r="3">
          <cell r="E3" t="str">
            <v>ООО "Газпром межрегионгаз Ростов-на-Дону"</v>
          </cell>
        </row>
      </sheetData>
      <sheetData sheetId="5"/>
      <sheetData sheetId="6"/>
      <sheetData sheetId="7">
        <row r="10">
          <cell r="F10">
            <v>0</v>
          </cell>
        </row>
      </sheetData>
      <sheetData sheetId="8"/>
      <sheetData sheetId="9">
        <row r="5">
          <cell r="B5" t="str">
            <v>2019</v>
          </cell>
        </row>
      </sheetData>
      <sheetData sheetId="10">
        <row r="7">
          <cell r="D7" t="str">
            <v>ТО и ремонт оргтехники</v>
          </cell>
        </row>
      </sheetData>
      <sheetData sheetId="11">
        <row r="9">
          <cell r="D9">
            <v>0.75</v>
          </cell>
        </row>
        <row r="10">
          <cell r="D10">
            <v>0.82</v>
          </cell>
        </row>
        <row r="11">
          <cell r="D11">
            <v>0.87</v>
          </cell>
        </row>
        <row r="12">
          <cell r="D12">
            <v>1</v>
          </cell>
        </row>
        <row r="13">
          <cell r="D13">
            <v>1.01</v>
          </cell>
        </row>
        <row r="14">
          <cell r="D14">
            <v>1.0202</v>
          </cell>
        </row>
        <row r="15">
          <cell r="D15">
            <v>1.0301</v>
          </cell>
        </row>
        <row r="16">
          <cell r="D16">
            <v>1.075</v>
          </cell>
        </row>
      </sheetData>
      <sheetData sheetId="12">
        <row r="8">
          <cell r="E8" t="e">
            <v>#REF!</v>
          </cell>
        </row>
      </sheetData>
      <sheetData sheetId="13"/>
      <sheetData sheetId="14">
        <row r="6">
          <cell r="E6">
            <v>7607.15</v>
          </cell>
        </row>
      </sheetData>
      <sheetData sheetId="15"/>
      <sheetData sheetId="16"/>
      <sheetData sheetId="17">
        <row r="2">
          <cell r="B2" t="str">
            <v>2010</v>
          </cell>
        </row>
      </sheetData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Ц_2016 "/>
      <sheetName val="Приложение 2 полугодие"/>
      <sheetName val="Приложение  2 (год)"/>
      <sheetName val="Заголовок"/>
      <sheetName val="Анализ"/>
      <sheetName val="TECH"/>
      <sheetName val="Объемы по ГРО"/>
      <sheetName val="Объемы"/>
      <sheetName val="РГК"/>
      <sheetName val="квартальные объемы"/>
      <sheetName val="Прочие"/>
      <sheetName val="Полугодие"/>
      <sheetName val="Доп. расчеты"/>
      <sheetName val="Приложение1(затраты)"/>
      <sheetName val="Лист1"/>
      <sheetName val="Лист2"/>
      <sheetName val="Приложение 2(плата)"/>
      <sheetName val="t_sheet"/>
      <sheetName val="Обществен. обсужд."/>
      <sheetName val="СВОД"/>
      <sheetName val="Доп.расчеты 2016"/>
    </sheetNames>
    <sheetDataSet>
      <sheetData sheetId="0">
        <row r="7">
          <cell r="K7">
            <v>123.58</v>
          </cell>
        </row>
      </sheetData>
      <sheetData sheetId="1"/>
      <sheetData sheetId="2"/>
      <sheetData sheetId="3">
        <row r="7">
          <cell r="F7" t="str">
            <v>6167049710</v>
          </cell>
        </row>
      </sheetData>
      <sheetData sheetId="4">
        <row r="3">
          <cell r="E3" t="str">
            <v>ООО "Газпром межрегионгаз Ростов-на-Дону"</v>
          </cell>
        </row>
        <row r="8">
          <cell r="M8">
            <v>0.75</v>
          </cell>
        </row>
        <row r="9">
          <cell r="M9">
            <v>0.82</v>
          </cell>
        </row>
        <row r="10">
          <cell r="M10">
            <v>0.87</v>
          </cell>
        </row>
        <row r="11">
          <cell r="M11">
            <v>1</v>
          </cell>
        </row>
        <row r="12">
          <cell r="M12">
            <v>1.01</v>
          </cell>
        </row>
        <row r="13">
          <cell r="M13">
            <v>1.0202</v>
          </cell>
        </row>
        <row r="14">
          <cell r="M14">
            <v>1.0301</v>
          </cell>
        </row>
        <row r="18">
          <cell r="M18">
            <v>1.075</v>
          </cell>
        </row>
        <row r="24">
          <cell r="I24">
            <v>7.69</v>
          </cell>
          <cell r="M24">
            <v>7.69</v>
          </cell>
        </row>
        <row r="42">
          <cell r="H42">
            <v>1192.7</v>
          </cell>
          <cell r="K42">
            <v>1192.7</v>
          </cell>
          <cell r="M42">
            <v>1353.36</v>
          </cell>
        </row>
        <row r="43">
          <cell r="H43">
            <v>807.33900000000006</v>
          </cell>
          <cell r="K43">
            <v>807.33900000000006</v>
          </cell>
          <cell r="M43">
            <v>962.36</v>
          </cell>
        </row>
        <row r="44">
          <cell r="H44">
            <v>1017.141</v>
          </cell>
          <cell r="K44">
            <v>1017.141</v>
          </cell>
          <cell r="M44">
            <v>1079.74</v>
          </cell>
        </row>
        <row r="45">
          <cell r="H45">
            <v>766.11</v>
          </cell>
          <cell r="K45">
            <v>766.11</v>
          </cell>
          <cell r="M45">
            <v>979.57</v>
          </cell>
        </row>
        <row r="46">
          <cell r="H46">
            <v>361.8</v>
          </cell>
          <cell r="K46">
            <v>361.8</v>
          </cell>
          <cell r="M46">
            <v>454.33</v>
          </cell>
        </row>
        <row r="47">
          <cell r="H47">
            <v>182.15600000000001</v>
          </cell>
          <cell r="K47">
            <v>182.15600000000001</v>
          </cell>
          <cell r="M47">
            <v>209.08</v>
          </cell>
        </row>
        <row r="48">
          <cell r="H48">
            <v>66.944999999999993</v>
          </cell>
          <cell r="K48">
            <v>66.944999999999993</v>
          </cell>
          <cell r="M48">
            <v>68.709999999999994</v>
          </cell>
        </row>
        <row r="49">
          <cell r="H49">
            <v>2516.826</v>
          </cell>
          <cell r="K49">
            <v>2516.826</v>
          </cell>
          <cell r="M49">
            <v>2500</v>
          </cell>
        </row>
        <row r="58">
          <cell r="G58">
            <v>456442.09</v>
          </cell>
          <cell r="H58">
            <v>332525.2</v>
          </cell>
          <cell r="I58">
            <v>231760.42</v>
          </cell>
          <cell r="J58">
            <v>556416.98</v>
          </cell>
          <cell r="K58">
            <v>332525.2</v>
          </cell>
          <cell r="L58">
            <v>556416.98</v>
          </cell>
          <cell r="M58">
            <v>403777.32514121005</v>
          </cell>
        </row>
        <row r="59">
          <cell r="G59">
            <v>132798.78</v>
          </cell>
          <cell r="H59">
            <v>93107.055999999997</v>
          </cell>
          <cell r="I59">
            <v>66097.95</v>
          </cell>
          <cell r="J59">
            <v>164703.54</v>
          </cell>
          <cell r="K59">
            <v>93107.055999999997</v>
          </cell>
          <cell r="L59">
            <v>164703.54</v>
          </cell>
          <cell r="M59">
            <v>113057.65103953882</v>
          </cell>
        </row>
        <row r="61">
          <cell r="G61">
            <v>21051.89</v>
          </cell>
          <cell r="H61">
            <v>19731.767400000001</v>
          </cell>
          <cell r="I61">
            <v>11399.03</v>
          </cell>
          <cell r="J61">
            <v>23996.46</v>
          </cell>
          <cell r="K61">
            <v>19731.767400000001</v>
          </cell>
          <cell r="L61">
            <v>23996.46</v>
          </cell>
          <cell r="M61">
            <v>23709.982400000001</v>
          </cell>
        </row>
        <row r="62">
          <cell r="G62">
            <v>19934.96</v>
          </cell>
          <cell r="H62">
            <v>13104.0352</v>
          </cell>
          <cell r="I62">
            <v>6758.59</v>
          </cell>
          <cell r="J62">
            <v>20320.77</v>
          </cell>
          <cell r="K62">
            <v>13104.0352</v>
          </cell>
          <cell r="L62">
            <v>20320.77</v>
          </cell>
          <cell r="M62">
            <v>14452.19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G64">
            <v>24322.19</v>
          </cell>
          <cell r="H64">
            <v>29588.77</v>
          </cell>
          <cell r="I64">
            <v>11898.7</v>
          </cell>
          <cell r="J64">
            <v>29015.88</v>
          </cell>
          <cell r="K64">
            <v>29588.77</v>
          </cell>
          <cell r="L64">
            <v>29015.88</v>
          </cell>
          <cell r="M64">
            <v>25668.880000000001</v>
          </cell>
          <cell r="S64" t="str">
            <v>исключила газопровод - сдают в аренду</v>
          </cell>
        </row>
        <row r="67">
          <cell r="G67">
            <v>98849.279999999999</v>
          </cell>
          <cell r="H67">
            <v>76427.263800000001</v>
          </cell>
          <cell r="I67">
            <v>49274.42</v>
          </cell>
          <cell r="J67">
            <v>100838.39999999999</v>
          </cell>
          <cell r="K67">
            <v>76427.263800000001</v>
          </cell>
          <cell r="L67">
            <v>100838.39999999999</v>
          </cell>
          <cell r="M67">
            <v>73014.399999999994</v>
          </cell>
        </row>
        <row r="68">
          <cell r="G68">
            <v>20.49</v>
          </cell>
          <cell r="H68">
            <v>25.2</v>
          </cell>
          <cell r="I68">
            <v>6</v>
          </cell>
          <cell r="J68">
            <v>21</v>
          </cell>
          <cell r="K68">
            <v>25.2</v>
          </cell>
          <cell r="L68">
            <v>21</v>
          </cell>
          <cell r="M68">
            <v>0</v>
          </cell>
        </row>
        <row r="69">
          <cell r="G69">
            <v>29367.73</v>
          </cell>
          <cell r="H69">
            <v>48657.62</v>
          </cell>
          <cell r="I69">
            <v>14492.9</v>
          </cell>
          <cell r="J69">
            <v>29367.72</v>
          </cell>
          <cell r="K69">
            <v>48657.62</v>
          </cell>
          <cell r="L69">
            <v>29367.72</v>
          </cell>
          <cell r="M69">
            <v>0</v>
          </cell>
        </row>
        <row r="70">
          <cell r="G70">
            <v>8212.34</v>
          </cell>
          <cell r="H70">
            <v>6907.13</v>
          </cell>
          <cell r="I70">
            <v>4252.34</v>
          </cell>
          <cell r="J70">
            <v>8545.5300000000007</v>
          </cell>
          <cell r="K70">
            <v>6907.13</v>
          </cell>
          <cell r="L70">
            <v>8545.5300000000007</v>
          </cell>
          <cell r="M70">
            <v>8545.5300000000007</v>
          </cell>
        </row>
        <row r="72">
          <cell r="G72">
            <v>1602.88</v>
          </cell>
          <cell r="H72">
            <v>1437.02</v>
          </cell>
          <cell r="I72">
            <v>639.99</v>
          </cell>
          <cell r="J72">
            <v>1797.08</v>
          </cell>
          <cell r="K72">
            <v>1437.02</v>
          </cell>
          <cell r="L72">
            <v>1797.08</v>
          </cell>
          <cell r="M72">
            <v>0</v>
          </cell>
        </row>
        <row r="73">
          <cell r="G73">
            <v>1365.92</v>
          </cell>
          <cell r="H73">
            <v>1107.29</v>
          </cell>
          <cell r="I73">
            <v>697.25</v>
          </cell>
          <cell r="J73">
            <v>1544.6</v>
          </cell>
          <cell r="K73">
            <v>1107.29</v>
          </cell>
          <cell r="L73">
            <v>1544.6</v>
          </cell>
          <cell r="M73">
            <v>1014.5999999999999</v>
          </cell>
        </row>
        <row r="74">
          <cell r="G74">
            <v>1.62</v>
          </cell>
          <cell r="H74">
            <v>1.51</v>
          </cell>
          <cell r="I74">
            <v>0.74</v>
          </cell>
          <cell r="J74">
            <v>2.2599999999999998</v>
          </cell>
          <cell r="K74">
            <v>1.51</v>
          </cell>
          <cell r="L74">
            <v>2.2599999999999998</v>
          </cell>
          <cell r="M74">
            <v>2.2599999999999998</v>
          </cell>
        </row>
        <row r="76">
          <cell r="G76">
            <v>228.11</v>
          </cell>
          <cell r="H76">
            <v>644.76</v>
          </cell>
          <cell r="I76">
            <v>411.68</v>
          </cell>
          <cell r="J76">
            <v>681.6</v>
          </cell>
          <cell r="K76">
            <v>644.76</v>
          </cell>
          <cell r="L76">
            <v>576.61</v>
          </cell>
          <cell r="M76">
            <v>182.29</v>
          </cell>
        </row>
        <row r="77">
          <cell r="G77">
            <v>332.61</v>
          </cell>
          <cell r="H77">
            <v>80</v>
          </cell>
          <cell r="I77">
            <v>38.75</v>
          </cell>
          <cell r="J77">
            <v>83.35</v>
          </cell>
          <cell r="K77">
            <v>80</v>
          </cell>
          <cell r="L77">
            <v>83.35</v>
          </cell>
          <cell r="M77">
            <v>83.35</v>
          </cell>
        </row>
        <row r="78">
          <cell r="G78">
            <v>382.22</v>
          </cell>
          <cell r="H78">
            <v>413.09</v>
          </cell>
          <cell r="I78">
            <v>186.01</v>
          </cell>
          <cell r="J78">
            <v>375.83</v>
          </cell>
          <cell r="K78">
            <v>413.09</v>
          </cell>
          <cell r="L78">
            <v>375.83</v>
          </cell>
          <cell r="M78">
            <v>375.83</v>
          </cell>
        </row>
        <row r="79">
          <cell r="G79">
            <v>132.37</v>
          </cell>
          <cell r="H79">
            <v>160.68</v>
          </cell>
          <cell r="I79">
            <v>66.19</v>
          </cell>
          <cell r="J79">
            <v>132.37</v>
          </cell>
          <cell r="K79">
            <v>160.68</v>
          </cell>
          <cell r="L79">
            <v>132.37</v>
          </cell>
          <cell r="M79">
            <v>132.37</v>
          </cell>
        </row>
        <row r="81">
          <cell r="G81">
            <v>10291.719999999999</v>
          </cell>
          <cell r="H81">
            <v>10032.049999999999</v>
          </cell>
          <cell r="I81">
            <v>5172.8900000000003</v>
          </cell>
          <cell r="J81">
            <v>12651.84</v>
          </cell>
          <cell r="K81">
            <v>10032.049999999999</v>
          </cell>
          <cell r="L81">
            <v>12651.84</v>
          </cell>
          <cell r="M81">
            <v>12618.04</v>
          </cell>
        </row>
        <row r="82">
          <cell r="G82">
            <v>595.98</v>
          </cell>
          <cell r="H82">
            <v>900</v>
          </cell>
          <cell r="I82">
            <v>392.12</v>
          </cell>
          <cell r="J82">
            <v>392.12</v>
          </cell>
          <cell r="K82">
            <v>900</v>
          </cell>
          <cell r="L82">
            <v>392.12</v>
          </cell>
          <cell r="M82">
            <v>392.12</v>
          </cell>
        </row>
        <row r="83">
          <cell r="G83">
            <v>16311.34</v>
          </cell>
          <cell r="H83">
            <v>18699.25</v>
          </cell>
          <cell r="I83">
            <v>7682.54</v>
          </cell>
          <cell r="J83">
            <v>17309.18</v>
          </cell>
          <cell r="K83">
            <v>18699.25</v>
          </cell>
          <cell r="L83">
            <v>17309.18</v>
          </cell>
          <cell r="M83">
            <v>15464.95</v>
          </cell>
          <cell r="S83" t="str">
            <v>скорректировала пролонгируемые договоры безроста</v>
          </cell>
        </row>
        <row r="84">
          <cell r="G84">
            <v>13999.69</v>
          </cell>
          <cell r="H84">
            <v>14875.43</v>
          </cell>
          <cell r="I84">
            <v>6150.15</v>
          </cell>
          <cell r="J84">
            <v>17875.650000000001</v>
          </cell>
          <cell r="K84">
            <v>14875.43</v>
          </cell>
          <cell r="L84">
            <v>17875.650000000001</v>
          </cell>
          <cell r="M84">
            <v>14795.58</v>
          </cell>
          <cell r="S84" t="str">
            <v>по договорам</v>
          </cell>
        </row>
        <row r="85">
          <cell r="G85">
            <v>969.37</v>
          </cell>
          <cell r="H85">
            <v>773.78</v>
          </cell>
          <cell r="I85">
            <v>430.83</v>
          </cell>
          <cell r="J85">
            <v>969.38</v>
          </cell>
          <cell r="K85">
            <v>773.78</v>
          </cell>
          <cell r="L85">
            <v>969.38</v>
          </cell>
          <cell r="M85">
            <v>969.38</v>
          </cell>
        </row>
        <row r="86">
          <cell r="G86">
            <v>50.1</v>
          </cell>
          <cell r="H86">
            <v>11.42</v>
          </cell>
          <cell r="I86">
            <v>11.64</v>
          </cell>
          <cell r="J86">
            <v>60</v>
          </cell>
          <cell r="K86">
            <v>11.42</v>
          </cell>
          <cell r="L86">
            <v>60</v>
          </cell>
          <cell r="M86">
            <v>11.876800000000001</v>
          </cell>
        </row>
        <row r="87">
          <cell r="G87">
            <v>575.38</v>
          </cell>
          <cell r="H87">
            <v>887.4</v>
          </cell>
          <cell r="I87">
            <v>339.96</v>
          </cell>
          <cell r="J87">
            <v>2308.4</v>
          </cell>
          <cell r="K87">
            <v>887.4</v>
          </cell>
          <cell r="L87">
            <v>2308.4</v>
          </cell>
          <cell r="M87">
            <v>339.96</v>
          </cell>
          <cell r="S87" t="str">
            <v>только эфирные ролики</v>
          </cell>
        </row>
        <row r="88">
          <cell r="G88">
            <v>5761.35</v>
          </cell>
          <cell r="H88">
            <v>6421.33</v>
          </cell>
          <cell r="I88">
            <v>3249.78</v>
          </cell>
          <cell r="J88">
            <v>7787.36</v>
          </cell>
          <cell r="K88">
            <v>6421.33</v>
          </cell>
          <cell r="L88">
            <v>7787.36</v>
          </cell>
          <cell r="M88">
            <v>6376.5653192513983</v>
          </cell>
          <cell r="S88" t="str">
            <v>из факта полугодия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1">
          <cell r="G91">
            <v>144133.85999999999</v>
          </cell>
          <cell r="H91">
            <v>255998.83</v>
          </cell>
          <cell r="I91">
            <v>93129.49</v>
          </cell>
          <cell r="J91">
            <v>163227.73000000001</v>
          </cell>
          <cell r="K91">
            <v>255998.83</v>
          </cell>
          <cell r="L91">
            <v>163227.73000000001</v>
          </cell>
          <cell r="M91">
            <v>163227.73000000001</v>
          </cell>
        </row>
        <row r="92">
          <cell r="G92">
            <v>31386.66</v>
          </cell>
          <cell r="H92">
            <v>45175.94</v>
          </cell>
          <cell r="I92">
            <v>16015.56</v>
          </cell>
          <cell r="J92">
            <v>35227.82</v>
          </cell>
          <cell r="K92">
            <v>45175.94</v>
          </cell>
          <cell r="L92">
            <v>35227.82</v>
          </cell>
          <cell r="M92">
            <v>33792.831599999998</v>
          </cell>
          <cell r="S92" t="str">
            <v>исходя из факта полугодия и года 2016-2017</v>
          </cell>
        </row>
        <row r="93">
          <cell r="G93">
            <v>29505.25</v>
          </cell>
          <cell r="H93">
            <v>26284.874400000001</v>
          </cell>
          <cell r="I93">
            <v>13582.89</v>
          </cell>
          <cell r="J93">
            <v>30684.29</v>
          </cell>
          <cell r="K93">
            <v>26284.874400000001</v>
          </cell>
          <cell r="L93">
            <v>30684.29</v>
          </cell>
          <cell r="M93">
            <v>30684.29</v>
          </cell>
          <cell r="S93" t="str">
            <v>по договорам</v>
          </cell>
        </row>
        <row r="94">
          <cell r="G94">
            <v>32235.23</v>
          </cell>
          <cell r="H94">
            <v>32438.86</v>
          </cell>
          <cell r="I94">
            <v>16096.16</v>
          </cell>
          <cell r="J94">
            <v>39368.25</v>
          </cell>
          <cell r="K94">
            <v>32438.86</v>
          </cell>
          <cell r="L94">
            <v>39368.25</v>
          </cell>
        </row>
        <row r="95">
          <cell r="G95">
            <v>11925.14</v>
          </cell>
          <cell r="H95">
            <v>15810.88</v>
          </cell>
          <cell r="I95">
            <v>6550.31</v>
          </cell>
          <cell r="J95">
            <v>16049.56</v>
          </cell>
          <cell r="K95">
            <v>15810.88</v>
          </cell>
          <cell r="L95">
            <v>16049.56</v>
          </cell>
          <cell r="M95">
            <v>13281.630000000001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G98">
            <v>1008.12</v>
          </cell>
          <cell r="H98">
            <v>1250</v>
          </cell>
          <cell r="I98">
            <v>0</v>
          </cell>
          <cell r="J98">
            <v>2608.4</v>
          </cell>
          <cell r="K98">
            <v>1250</v>
          </cell>
          <cell r="L98">
            <v>2608.4</v>
          </cell>
          <cell r="M98">
            <v>2564.1219999999998</v>
          </cell>
        </row>
        <row r="100">
          <cell r="G100">
            <v>231.62</v>
          </cell>
          <cell r="H100">
            <v>283.22000000000003</v>
          </cell>
          <cell r="I100">
            <v>60.25</v>
          </cell>
          <cell r="J100">
            <v>240.03</v>
          </cell>
          <cell r="K100">
            <v>283.22000000000003</v>
          </cell>
          <cell r="L100">
            <v>240.03</v>
          </cell>
          <cell r="M100">
            <v>0</v>
          </cell>
        </row>
        <row r="101">
          <cell r="G101">
            <v>5415.44</v>
          </cell>
          <cell r="H101">
            <v>3386.8896</v>
          </cell>
          <cell r="I101">
            <v>3316.73</v>
          </cell>
          <cell r="J101">
            <v>5574</v>
          </cell>
          <cell r="K101">
            <v>3386.8896</v>
          </cell>
          <cell r="L101">
            <v>5574</v>
          </cell>
          <cell r="M101">
            <v>3756.8</v>
          </cell>
          <cell r="S101" t="str">
            <v>Нет подробной расшифровки, сократила количество командировок руководства</v>
          </cell>
        </row>
        <row r="102">
          <cell r="G102">
            <v>1474.58</v>
          </cell>
          <cell r="H102">
            <v>1387.8221000000001</v>
          </cell>
          <cell r="I102">
            <v>693.32</v>
          </cell>
          <cell r="J102">
            <v>2281.63</v>
          </cell>
          <cell r="K102">
            <v>1387.8221000000001</v>
          </cell>
          <cell r="L102">
            <v>2281.63</v>
          </cell>
          <cell r="M102">
            <v>2281.63</v>
          </cell>
          <cell r="S102" t="str">
            <v>по договорам</v>
          </cell>
        </row>
        <row r="103">
          <cell r="G103">
            <v>768.5</v>
          </cell>
          <cell r="H103">
            <v>944.97</v>
          </cell>
          <cell r="I103">
            <v>409.62</v>
          </cell>
          <cell r="J103">
            <v>862.42</v>
          </cell>
          <cell r="K103">
            <v>944.97</v>
          </cell>
          <cell r="L103">
            <v>862.42</v>
          </cell>
          <cell r="M103">
            <v>746.29</v>
          </cell>
          <cell r="S103" t="str">
            <v>исключила планируемые к заключению договора</v>
          </cell>
        </row>
        <row r="104">
          <cell r="G104">
            <v>22256.97</v>
          </cell>
          <cell r="H104">
            <v>4859.72</v>
          </cell>
          <cell r="I104">
            <v>9791.5300000000007</v>
          </cell>
          <cell r="J104">
            <v>21858.19</v>
          </cell>
          <cell r="K104">
            <v>4859.72</v>
          </cell>
          <cell r="L104">
            <v>21858.19</v>
          </cell>
          <cell r="M104">
            <v>21858.19</v>
          </cell>
          <cell r="S104" t="str">
            <v>Причина увеличения по статье, это включение в неё расходов по доставке уведомле-ний о подаче исков в суд, о снятии контрольных показаний счетчиков, об отключе-нии от газопотребления. При расчете почтовых расходов на разноску уведомлений на 2019 год принят</v>
          </cell>
        </row>
        <row r="105">
          <cell r="G105">
            <v>32930.660000000003</v>
          </cell>
          <cell r="H105">
            <v>23168.51</v>
          </cell>
          <cell r="I105">
            <v>14642.65</v>
          </cell>
          <cell r="J105">
            <v>44443.01</v>
          </cell>
          <cell r="K105">
            <v>23168.51</v>
          </cell>
          <cell r="L105">
            <v>42813.01</v>
          </cell>
        </row>
        <row r="110">
          <cell r="G110">
            <v>117780.47</v>
          </cell>
          <cell r="H110">
            <v>0</v>
          </cell>
          <cell r="I110">
            <v>50877.65</v>
          </cell>
          <cell r="J110">
            <v>50877.65</v>
          </cell>
          <cell r="K110">
            <v>0</v>
          </cell>
          <cell r="L110">
            <v>2231.4699999999998</v>
          </cell>
          <cell r="M110">
            <v>2231.4699999999998</v>
          </cell>
        </row>
        <row r="111">
          <cell r="G111">
            <v>1082.19</v>
          </cell>
          <cell r="H111">
            <v>0</v>
          </cell>
          <cell r="I111">
            <v>0.25</v>
          </cell>
          <cell r="J111">
            <v>0.25</v>
          </cell>
          <cell r="K111">
            <v>0</v>
          </cell>
          <cell r="L111">
            <v>0</v>
          </cell>
          <cell r="M111">
            <v>0</v>
          </cell>
        </row>
        <row r="112">
          <cell r="G112">
            <v>534755.88</v>
          </cell>
          <cell r="H112">
            <v>1499.68</v>
          </cell>
          <cell r="I112">
            <v>526376.1</v>
          </cell>
          <cell r="J112">
            <v>629142.13</v>
          </cell>
          <cell r="K112">
            <v>0</v>
          </cell>
          <cell r="L112">
            <v>25194.97</v>
          </cell>
          <cell r="R112" t="str">
            <v>сдача имущества в аренду</v>
          </cell>
        </row>
        <row r="114">
          <cell r="G114">
            <v>10634.6</v>
          </cell>
          <cell r="H114">
            <v>10050</v>
          </cell>
          <cell r="I114">
            <v>6778.37</v>
          </cell>
          <cell r="J114">
            <v>15124.77</v>
          </cell>
          <cell r="K114">
            <v>10050</v>
          </cell>
          <cell r="L114">
            <v>15124.77</v>
          </cell>
          <cell r="M114">
            <v>15124.77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G116">
            <v>11977.56</v>
          </cell>
          <cell r="H116">
            <v>8036.8</v>
          </cell>
          <cell r="I116">
            <v>3297.5</v>
          </cell>
          <cell r="J116">
            <v>18334.45</v>
          </cell>
          <cell r="K116">
            <v>8036.8</v>
          </cell>
          <cell r="L116">
            <v>18334.45</v>
          </cell>
          <cell r="M116">
            <v>8429.81</v>
          </cell>
        </row>
        <row r="117">
          <cell r="G117">
            <v>601619.71</v>
          </cell>
          <cell r="H117">
            <v>12000</v>
          </cell>
          <cell r="I117">
            <v>1110424.67</v>
          </cell>
          <cell r="J117">
            <v>1420596.05</v>
          </cell>
          <cell r="K117">
            <v>12000</v>
          </cell>
          <cell r="L117">
            <v>155024.65</v>
          </cell>
          <cell r="M117">
            <v>155024.65</v>
          </cell>
          <cell r="R117" t="str">
            <v>списано за 2017 год</v>
          </cell>
        </row>
        <row r="118">
          <cell r="G118">
            <v>4251.8999999999996</v>
          </cell>
          <cell r="H118">
            <v>0</v>
          </cell>
          <cell r="I118">
            <v>807.31</v>
          </cell>
          <cell r="J118">
            <v>807.31</v>
          </cell>
          <cell r="K118">
            <v>0</v>
          </cell>
          <cell r="L118">
            <v>0</v>
          </cell>
          <cell r="M118">
            <v>0</v>
          </cell>
        </row>
        <row r="119">
          <cell r="G119">
            <v>432035.09</v>
          </cell>
          <cell r="H119">
            <v>0</v>
          </cell>
          <cell r="I119">
            <v>335758.42</v>
          </cell>
          <cell r="J119">
            <v>359119.73</v>
          </cell>
          <cell r="K119">
            <v>0</v>
          </cell>
          <cell r="L119">
            <v>16148.45</v>
          </cell>
          <cell r="S119" t="str">
            <v>договорами подверждено 829,5 тыс. руб. - все непрофильные расходы</v>
          </cell>
        </row>
        <row r="125"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G131">
            <v>2994.39</v>
          </cell>
          <cell r="H131">
            <v>2009.2</v>
          </cell>
          <cell r="I131">
            <v>824.375</v>
          </cell>
          <cell r="J131">
            <v>4583.6125000000002</v>
          </cell>
        </row>
        <row r="132">
          <cell r="G132">
            <v>20</v>
          </cell>
          <cell r="H132">
            <v>20</v>
          </cell>
          <cell r="I132">
            <v>20</v>
          </cell>
          <cell r="J132">
            <v>20</v>
          </cell>
          <cell r="K132">
            <v>20</v>
          </cell>
          <cell r="L132">
            <v>20</v>
          </cell>
          <cell r="M132">
            <v>20</v>
          </cell>
        </row>
        <row r="136">
          <cell r="G136">
            <v>1156276.46</v>
          </cell>
          <cell r="H136">
            <v>1086609.5685000001</v>
          </cell>
          <cell r="I136">
            <v>595307.26</v>
          </cell>
          <cell r="J136">
            <v>1359230.51</v>
          </cell>
        </row>
        <row r="137">
          <cell r="G137">
            <v>1156276.46</v>
          </cell>
          <cell r="H137">
            <v>1086609.5685000001</v>
          </cell>
          <cell r="I137">
            <v>595307.26</v>
          </cell>
          <cell r="J137">
            <v>1359230.51</v>
          </cell>
        </row>
        <row r="138">
          <cell r="G138">
            <v>-406900.32</v>
          </cell>
          <cell r="H138">
            <v>-28587.119999999999</v>
          </cell>
          <cell r="I138">
            <v>-879812.27</v>
          </cell>
          <cell r="J138">
            <v>-1133962.28</v>
          </cell>
        </row>
        <row r="139">
          <cell r="G139">
            <v>-394922.76</v>
          </cell>
          <cell r="H139">
            <v>-20550.32</v>
          </cell>
          <cell r="I139">
            <v>-876514.77</v>
          </cell>
          <cell r="J139">
            <v>-1115627.83</v>
          </cell>
        </row>
        <row r="144">
          <cell r="G144">
            <v>1188146.81</v>
          </cell>
          <cell r="H144">
            <v>70940.921499999939</v>
          </cell>
          <cell r="I144">
            <v>690.8</v>
          </cell>
          <cell r="J144">
            <v>1178134.75</v>
          </cell>
          <cell r="K144">
            <v>36187.960300000152</v>
          </cell>
          <cell r="L144">
            <v>1539285.01</v>
          </cell>
        </row>
        <row r="150">
          <cell r="G150">
            <v>22233</v>
          </cell>
          <cell r="H150">
            <v>21700</v>
          </cell>
          <cell r="I150">
            <v>21689</v>
          </cell>
          <cell r="J150">
            <v>22539</v>
          </cell>
          <cell r="K150">
            <v>21700</v>
          </cell>
          <cell r="L150">
            <v>22784</v>
          </cell>
          <cell r="M150">
            <v>22784</v>
          </cell>
        </row>
        <row r="151">
          <cell r="G151">
            <v>1459506</v>
          </cell>
          <cell r="H151">
            <v>1440248</v>
          </cell>
          <cell r="I151">
            <v>1464664</v>
          </cell>
          <cell r="J151">
            <v>1474349</v>
          </cell>
          <cell r="K151">
            <v>1440248</v>
          </cell>
          <cell r="L151">
            <v>1490370</v>
          </cell>
          <cell r="M151">
            <v>1490370</v>
          </cell>
        </row>
        <row r="152">
          <cell r="G152">
            <v>331</v>
          </cell>
          <cell r="H152">
            <v>325</v>
          </cell>
          <cell r="I152">
            <v>330</v>
          </cell>
          <cell r="J152">
            <v>349</v>
          </cell>
          <cell r="K152">
            <v>325</v>
          </cell>
          <cell r="L152">
            <v>370</v>
          </cell>
          <cell r="M152">
            <v>370</v>
          </cell>
        </row>
        <row r="153"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G154">
            <v>1459175</v>
          </cell>
          <cell r="H154">
            <v>1439923</v>
          </cell>
          <cell r="I154">
            <v>1464334</v>
          </cell>
          <cell r="J154">
            <v>1474000</v>
          </cell>
          <cell r="K154">
            <v>1439923</v>
          </cell>
          <cell r="L154">
            <v>1490000</v>
          </cell>
          <cell r="M154">
            <v>1490000</v>
          </cell>
        </row>
        <row r="155">
          <cell r="G155">
            <v>949218</v>
          </cell>
          <cell r="H155">
            <v>855152</v>
          </cell>
          <cell r="I155">
            <v>959810</v>
          </cell>
          <cell r="J155">
            <v>970000</v>
          </cell>
          <cell r="K155">
            <v>855152</v>
          </cell>
          <cell r="L155">
            <v>986000</v>
          </cell>
          <cell r="M155">
            <v>986000</v>
          </cell>
        </row>
        <row r="156">
          <cell r="G156">
            <v>56146</v>
          </cell>
          <cell r="H156">
            <v>0</v>
          </cell>
          <cell r="I156">
            <v>42128</v>
          </cell>
          <cell r="J156">
            <v>29000</v>
          </cell>
          <cell r="K156">
            <v>0</v>
          </cell>
          <cell r="L156">
            <v>16000</v>
          </cell>
          <cell r="M156">
            <v>16000</v>
          </cell>
        </row>
        <row r="157">
          <cell r="H157">
            <v>0</v>
          </cell>
          <cell r="K157">
            <v>0</v>
          </cell>
          <cell r="M157">
            <v>0</v>
          </cell>
        </row>
        <row r="159">
          <cell r="G159">
            <v>1</v>
          </cell>
          <cell r="H159">
            <v>1</v>
          </cell>
          <cell r="I159">
            <v>1</v>
          </cell>
          <cell r="J159">
            <v>1</v>
          </cell>
          <cell r="K159">
            <v>1</v>
          </cell>
          <cell r="L159">
            <v>1</v>
          </cell>
          <cell r="M159">
            <v>1</v>
          </cell>
        </row>
        <row r="160">
          <cell r="G160">
            <v>3</v>
          </cell>
          <cell r="H160">
            <v>3</v>
          </cell>
          <cell r="I160">
            <v>4</v>
          </cell>
          <cell r="J160">
            <v>3</v>
          </cell>
          <cell r="K160">
            <v>3</v>
          </cell>
          <cell r="L160">
            <v>3</v>
          </cell>
          <cell r="M160">
            <v>3</v>
          </cell>
        </row>
        <row r="161">
          <cell r="G161">
            <v>47</v>
          </cell>
          <cell r="H161">
            <v>44</v>
          </cell>
          <cell r="I161">
            <v>48</v>
          </cell>
          <cell r="J161">
            <v>47</v>
          </cell>
          <cell r="K161">
            <v>44</v>
          </cell>
          <cell r="L161">
            <v>47</v>
          </cell>
          <cell r="M161">
            <v>47</v>
          </cell>
        </row>
        <row r="162">
          <cell r="G162">
            <v>353</v>
          </cell>
          <cell r="H162">
            <v>336</v>
          </cell>
          <cell r="I162">
            <v>385</v>
          </cell>
          <cell r="J162">
            <v>354</v>
          </cell>
          <cell r="K162">
            <v>336</v>
          </cell>
          <cell r="L162">
            <v>366</v>
          </cell>
          <cell r="M162">
            <v>366</v>
          </cell>
        </row>
        <row r="163">
          <cell r="G163">
            <v>1389</v>
          </cell>
          <cell r="H163">
            <v>1306</v>
          </cell>
          <cell r="I163">
            <v>1342</v>
          </cell>
          <cell r="J163">
            <v>1344</v>
          </cell>
          <cell r="K163">
            <v>1306</v>
          </cell>
          <cell r="L163">
            <v>1390</v>
          </cell>
          <cell r="M163">
            <v>1390</v>
          </cell>
        </row>
        <row r="164">
          <cell r="G164">
            <v>9613</v>
          </cell>
          <cell r="H164">
            <v>9331</v>
          </cell>
          <cell r="I164">
            <v>9613</v>
          </cell>
          <cell r="J164">
            <v>9640</v>
          </cell>
          <cell r="K164">
            <v>9331</v>
          </cell>
          <cell r="L164">
            <v>9790</v>
          </cell>
          <cell r="M164">
            <v>9790</v>
          </cell>
        </row>
        <row r="165">
          <cell r="G165">
            <v>15970</v>
          </cell>
          <cell r="H165">
            <v>15091</v>
          </cell>
          <cell r="I165">
            <v>15026</v>
          </cell>
          <cell r="J165">
            <v>15315</v>
          </cell>
          <cell r="K165">
            <v>15091</v>
          </cell>
          <cell r="L165">
            <v>15635</v>
          </cell>
          <cell r="M165">
            <v>15635</v>
          </cell>
        </row>
        <row r="166">
          <cell r="G166">
            <v>1016</v>
          </cell>
          <cell r="H166">
            <v>905</v>
          </cell>
          <cell r="I166">
            <v>1016</v>
          </cell>
          <cell r="J166">
            <v>1015</v>
          </cell>
          <cell r="K166">
            <v>905</v>
          </cell>
          <cell r="L166">
            <v>1015</v>
          </cell>
          <cell r="M166">
            <v>988.6</v>
          </cell>
          <cell r="S166" t="str">
            <v>по 1 полугодию 2018 года</v>
          </cell>
        </row>
        <row r="167">
          <cell r="G167">
            <v>849</v>
          </cell>
          <cell r="H167">
            <v>742</v>
          </cell>
          <cell r="I167">
            <v>849</v>
          </cell>
          <cell r="J167">
            <v>908</v>
          </cell>
          <cell r="K167">
            <v>742</v>
          </cell>
          <cell r="L167">
            <v>908</v>
          </cell>
          <cell r="M167">
            <v>807.25</v>
          </cell>
        </row>
        <row r="168">
          <cell r="R168" t="str">
            <v>38514,86 средняя за 2018 год</v>
          </cell>
        </row>
        <row r="169">
          <cell r="G169">
            <v>98</v>
          </cell>
          <cell r="H169">
            <v>94</v>
          </cell>
          <cell r="I169">
            <v>109</v>
          </cell>
          <cell r="J169">
            <v>102</v>
          </cell>
          <cell r="K169">
            <v>94</v>
          </cell>
          <cell r="L169">
            <v>102</v>
          </cell>
          <cell r="M169">
            <v>102</v>
          </cell>
        </row>
      </sheetData>
      <sheetData sheetId="5"/>
      <sheetData sheetId="6"/>
      <sheetData sheetId="7">
        <row r="10">
          <cell r="F10">
            <v>0</v>
          </cell>
        </row>
      </sheetData>
      <sheetData sheetId="8"/>
      <sheetData sheetId="9">
        <row r="5">
          <cell r="B5" t="str">
            <v>2019</v>
          </cell>
        </row>
        <row r="11">
          <cell r="C11">
            <v>1230.97</v>
          </cell>
          <cell r="D11">
            <v>294.97000000000003</v>
          </cell>
          <cell r="E11">
            <v>453.78</v>
          </cell>
          <cell r="F11">
            <v>932.69</v>
          </cell>
          <cell r="G11">
            <v>354.06</v>
          </cell>
          <cell r="H11">
            <v>695.26</v>
          </cell>
          <cell r="I11">
            <v>1353.36</v>
          </cell>
        </row>
        <row r="12">
          <cell r="C12">
            <v>804.26</v>
          </cell>
          <cell r="D12">
            <v>348.88</v>
          </cell>
          <cell r="E12">
            <v>488.94</v>
          </cell>
          <cell r="F12">
            <v>910.71</v>
          </cell>
          <cell r="G12">
            <v>353.65</v>
          </cell>
          <cell r="H12">
            <v>510.55</v>
          </cell>
          <cell r="I12">
            <v>962.36</v>
          </cell>
        </row>
        <row r="13">
          <cell r="C13">
            <v>1013.65</v>
          </cell>
          <cell r="D13">
            <v>392.69</v>
          </cell>
          <cell r="E13">
            <v>553.51</v>
          </cell>
          <cell r="F13">
            <v>1089.8699999999999</v>
          </cell>
          <cell r="G13">
            <v>473.91</v>
          </cell>
          <cell r="H13">
            <v>658.96</v>
          </cell>
          <cell r="I13">
            <v>1079.74</v>
          </cell>
        </row>
        <row r="14">
          <cell r="C14">
            <v>750.66</v>
          </cell>
          <cell r="D14">
            <v>361.82</v>
          </cell>
          <cell r="E14">
            <v>475.5</v>
          </cell>
          <cell r="F14">
            <v>919.52</v>
          </cell>
          <cell r="G14">
            <v>334.29</v>
          </cell>
          <cell r="H14">
            <v>493.77</v>
          </cell>
          <cell r="I14">
            <v>979.57</v>
          </cell>
        </row>
        <row r="15">
          <cell r="C15">
            <v>373.9</v>
          </cell>
          <cell r="D15">
            <v>168.58</v>
          </cell>
          <cell r="E15">
            <v>204.95</v>
          </cell>
          <cell r="F15">
            <v>396.86</v>
          </cell>
          <cell r="G15">
            <v>154.66999999999999</v>
          </cell>
          <cell r="H15">
            <v>206.85</v>
          </cell>
          <cell r="I15">
            <v>454.33</v>
          </cell>
        </row>
        <row r="16">
          <cell r="C16">
            <v>191.9</v>
          </cell>
          <cell r="D16">
            <v>106.33</v>
          </cell>
          <cell r="E16">
            <v>124.56</v>
          </cell>
          <cell r="F16">
            <v>228.58</v>
          </cell>
          <cell r="G16">
            <v>103.98</v>
          </cell>
          <cell r="H16">
            <v>129.44</v>
          </cell>
          <cell r="I16">
            <v>209.08</v>
          </cell>
        </row>
        <row r="17">
          <cell r="C17">
            <v>66.09</v>
          </cell>
          <cell r="D17">
            <v>31.42</v>
          </cell>
          <cell r="E17">
            <v>36.07</v>
          </cell>
          <cell r="F17">
            <v>69.95</v>
          </cell>
          <cell r="G17">
            <v>35.81</v>
          </cell>
          <cell r="H17">
            <v>41.47</v>
          </cell>
          <cell r="I17">
            <v>68.709999999999994</v>
          </cell>
        </row>
        <row r="18">
          <cell r="C18">
            <v>2546.16</v>
          </cell>
          <cell r="D18">
            <v>1274.95</v>
          </cell>
          <cell r="E18">
            <v>1499.64</v>
          </cell>
          <cell r="F18">
            <v>2538.62</v>
          </cell>
          <cell r="G18">
            <v>1106.04</v>
          </cell>
          <cell r="H18">
            <v>1430.24</v>
          </cell>
          <cell r="I18">
            <v>2500</v>
          </cell>
        </row>
        <row r="19">
          <cell r="C19">
            <v>6977.59</v>
          </cell>
          <cell r="F19">
            <v>7086.8</v>
          </cell>
          <cell r="I19">
            <v>7607.15</v>
          </cell>
        </row>
        <row r="20">
          <cell r="C20">
            <v>0</v>
          </cell>
          <cell r="F20">
            <v>0</v>
          </cell>
          <cell r="I20">
            <v>0</v>
          </cell>
        </row>
      </sheetData>
      <sheetData sheetId="10">
        <row r="7">
          <cell r="D7" t="str">
            <v>ТО и ремонт оргтехники</v>
          </cell>
          <cell r="E7">
            <v>2187.44</v>
          </cell>
        </row>
        <row r="8">
          <cell r="D8" t="str">
            <v>Информационные услуги</v>
          </cell>
          <cell r="E8">
            <v>1924.35</v>
          </cell>
        </row>
        <row r="9">
          <cell r="D9" t="str">
            <v>ТО и ремонт ККМ</v>
          </cell>
          <cell r="E9">
            <v>272.25</v>
          </cell>
        </row>
        <row r="10">
          <cell r="D10" t="str">
            <v>Заправка картриджей</v>
          </cell>
          <cell r="E10">
            <v>228.7</v>
          </cell>
        </row>
        <row r="11">
          <cell r="E11">
            <v>27622.49</v>
          </cell>
        </row>
        <row r="16">
          <cell r="D16" t="str">
            <v>ТО и ремонт оргтехники</v>
          </cell>
          <cell r="E16">
            <v>1023.43</v>
          </cell>
          <cell r="F16">
            <v>2000</v>
          </cell>
        </row>
        <row r="17">
          <cell r="D17" t="str">
            <v>Информационные услуги</v>
          </cell>
          <cell r="E17">
            <v>5705.57</v>
          </cell>
          <cell r="F17">
            <v>978.18</v>
          </cell>
        </row>
        <row r="18">
          <cell r="D18" t="str">
            <v>ТО и ремонт ККМ</v>
          </cell>
          <cell r="E18">
            <v>2390</v>
          </cell>
          <cell r="F18">
            <v>405.01</v>
          </cell>
        </row>
        <row r="19">
          <cell r="D19" t="str">
            <v>Заправка картриджей</v>
          </cell>
          <cell r="E19">
            <v>261.70999999999998</v>
          </cell>
          <cell r="F19">
            <v>360.12</v>
          </cell>
        </row>
        <row r="20">
          <cell r="E20">
            <v>6715.45</v>
          </cell>
          <cell r="F20">
            <v>35624.94</v>
          </cell>
        </row>
        <row r="25">
          <cell r="D25" t="str">
            <v>ТО и ремонт оргтехники</v>
          </cell>
          <cell r="E25">
            <v>2000</v>
          </cell>
          <cell r="F25">
            <v>2000</v>
          </cell>
        </row>
        <row r="26">
          <cell r="D26" t="str">
            <v>Информационные услуги</v>
          </cell>
          <cell r="E26">
            <v>978.18</v>
          </cell>
          <cell r="F26">
            <v>978.18</v>
          </cell>
        </row>
        <row r="27">
          <cell r="D27" t="str">
            <v>ТО и ремонт ККМ</v>
          </cell>
          <cell r="E27">
            <v>405.01</v>
          </cell>
          <cell r="F27">
            <v>405.01</v>
          </cell>
        </row>
        <row r="28">
          <cell r="D28" t="str">
            <v>Заправка картриджей</v>
          </cell>
          <cell r="E28">
            <v>360.12</v>
          </cell>
          <cell r="F28">
            <v>360.12</v>
          </cell>
        </row>
        <row r="29">
          <cell r="E29">
            <v>35624.94</v>
          </cell>
          <cell r="F29">
            <v>31310.950000000004</v>
          </cell>
        </row>
        <row r="37">
          <cell r="D37" t="str">
            <v>Списание расходов на ПО и лицензии</v>
          </cell>
          <cell r="E37">
            <v>5287.75</v>
          </cell>
        </row>
        <row r="38">
          <cell r="D38" t="str">
            <v>Подписка на периодические издания и приобретение литературы</v>
          </cell>
          <cell r="E38">
            <v>217.87</v>
          </cell>
        </row>
        <row r="39">
          <cell r="D39" t="str">
            <v>Услуги по обрезке/врезке потребителей</v>
          </cell>
          <cell r="E39">
            <v>10119.040000000001</v>
          </cell>
        </row>
        <row r="40">
          <cell r="D40" t="str">
            <v>Консультационные услуги</v>
          </cell>
          <cell r="E40">
            <v>1074.33</v>
          </cell>
        </row>
        <row r="41">
          <cell r="E41">
            <v>16231.67</v>
          </cell>
        </row>
        <row r="46">
          <cell r="D46" t="str">
            <v>Списание расходов на ПО и лицензии</v>
          </cell>
          <cell r="E46">
            <v>4265.1400000000003</v>
          </cell>
          <cell r="F46">
            <v>12009.78</v>
          </cell>
        </row>
        <row r="47">
          <cell r="D47" t="str">
            <v>Подписка на периодические издания и приобретение литературы</v>
          </cell>
          <cell r="E47">
            <v>88.47</v>
          </cell>
          <cell r="F47">
            <v>228.93</v>
          </cell>
        </row>
        <row r="48">
          <cell r="D48" t="str">
            <v>Услуги по обрезке/врезке потребителей</v>
          </cell>
          <cell r="E48">
            <v>5294.93</v>
          </cell>
          <cell r="F48">
            <v>14000.01</v>
          </cell>
        </row>
        <row r="49">
          <cell r="D49" t="str">
            <v>Консультационные услуги</v>
          </cell>
          <cell r="E49">
            <v>537.16</v>
          </cell>
          <cell r="F49">
            <v>1074.32</v>
          </cell>
        </row>
        <row r="50">
          <cell r="E50">
            <v>4456.95</v>
          </cell>
          <cell r="F50">
            <v>17129.97</v>
          </cell>
        </row>
        <row r="55">
          <cell r="D55" t="str">
            <v>Списание расходов на ПО и лицензии</v>
          </cell>
          <cell r="E55">
            <v>12009.78</v>
          </cell>
          <cell r="F55">
            <v>12009.78</v>
          </cell>
        </row>
        <row r="56">
          <cell r="D56" t="str">
            <v>Подписка на периодические издания и приобретение литературы</v>
          </cell>
          <cell r="E56">
            <v>228.93</v>
          </cell>
          <cell r="F56">
            <v>228.93</v>
          </cell>
        </row>
        <row r="57">
          <cell r="D57" t="str">
            <v>Услуги по обрезке/врезке потребителей</v>
          </cell>
          <cell r="E57">
            <v>14000.01</v>
          </cell>
          <cell r="F57">
            <v>14000.01</v>
          </cell>
        </row>
        <row r="58">
          <cell r="D58" t="str">
            <v>Консультационные услуги</v>
          </cell>
          <cell r="E58">
            <v>1074.32</v>
          </cell>
          <cell r="F58">
            <v>0</v>
          </cell>
        </row>
        <row r="59">
          <cell r="E59">
            <v>15499.97</v>
          </cell>
          <cell r="F59">
            <v>15499.97</v>
          </cell>
        </row>
        <row r="67">
          <cell r="D67" t="str">
            <v>Проценты к получению</v>
          </cell>
          <cell r="E67">
            <v>59294.63</v>
          </cell>
        </row>
        <row r="68">
          <cell r="D68" t="str">
            <v>Суммы восстановленных резервов</v>
          </cell>
          <cell r="E68">
            <v>113176.22</v>
          </cell>
        </row>
        <row r="69">
          <cell r="D69" t="str">
            <v>Доходы от сдачи имущества в аренду и субаренду (кроме газопроводов и газового оборудования)</v>
          </cell>
          <cell r="E69">
            <v>0</v>
          </cell>
        </row>
        <row r="70">
          <cell r="D70" t="str">
            <v>Госпошлина</v>
          </cell>
          <cell r="E70">
            <v>9545.73</v>
          </cell>
        </row>
        <row r="71">
          <cell r="E71">
            <v>352739.3</v>
          </cell>
        </row>
        <row r="76">
          <cell r="D76" t="str">
            <v>Проценты к получению</v>
          </cell>
          <cell r="E76">
            <v>14709.13</v>
          </cell>
          <cell r="F76">
            <v>32209.13</v>
          </cell>
        </row>
        <row r="77">
          <cell r="D77" t="str">
            <v>Суммы восстановленных резервов</v>
          </cell>
          <cell r="E77">
            <v>418220.18</v>
          </cell>
          <cell r="F77">
            <v>462195.77</v>
          </cell>
        </row>
        <row r="78">
          <cell r="D78" t="str">
            <v>Доходы от сдачи имущества в аренду и субаренду (кроме газопроводов и газового оборудования)</v>
          </cell>
          <cell r="E78">
            <v>0</v>
          </cell>
          <cell r="F78">
            <v>0</v>
          </cell>
        </row>
        <row r="79">
          <cell r="D79" t="str">
            <v>Госпошлина</v>
          </cell>
          <cell r="E79">
            <v>4523.1499999999996</v>
          </cell>
          <cell r="F79">
            <v>15500</v>
          </cell>
        </row>
        <row r="80">
          <cell r="E80">
            <v>88923.64</v>
          </cell>
          <cell r="F80">
            <v>119237.23</v>
          </cell>
        </row>
        <row r="85">
          <cell r="D85" t="str">
            <v>Проценты к получению</v>
          </cell>
          <cell r="E85">
            <v>0</v>
          </cell>
          <cell r="F85">
            <v>0</v>
          </cell>
        </row>
        <row r="86">
          <cell r="D86" t="str">
            <v>Суммы восстановленных резервов</v>
          </cell>
          <cell r="E86">
            <v>0</v>
          </cell>
          <cell r="F86">
            <v>0</v>
          </cell>
        </row>
        <row r="87">
          <cell r="D87" t="str">
            <v>Доходы от сдачи имущества в аренду и субаренду (кроме газопроводов и газового оборудования)</v>
          </cell>
          <cell r="E87">
            <v>25194.97</v>
          </cell>
          <cell r="F87">
            <v>25194.97</v>
          </cell>
        </row>
        <row r="88">
          <cell r="D88" t="str">
            <v>Госпошлина</v>
          </cell>
          <cell r="E88">
            <v>0</v>
          </cell>
          <cell r="F88">
            <v>0</v>
          </cell>
        </row>
        <row r="89">
          <cell r="E89">
            <v>0</v>
          </cell>
          <cell r="F89">
            <v>0</v>
          </cell>
        </row>
        <row r="97">
          <cell r="D97" t="str">
            <v>Расходы по сдаче имущества в аренду  и субаренду (кроме газопроводов и газового оборудования)</v>
          </cell>
          <cell r="E97">
            <v>0</v>
          </cell>
        </row>
        <row r="98">
          <cell r="D98" t="str">
            <v>Услуги сторонних организаций</v>
          </cell>
          <cell r="E98">
            <v>1055.01</v>
          </cell>
        </row>
        <row r="99">
          <cell r="D99" t="str">
            <v>материалы непроизводственного назначения</v>
          </cell>
          <cell r="E99">
            <v>577.20000000000005</v>
          </cell>
        </row>
        <row r="100">
          <cell r="D100" t="str">
            <v>Благотворительность и финансовая помощь</v>
          </cell>
          <cell r="E100">
            <v>210</v>
          </cell>
        </row>
        <row r="101">
          <cell r="E101">
            <v>430192.88</v>
          </cell>
        </row>
        <row r="106">
          <cell r="D106" t="str">
            <v>Расходы по сдаче имущества в аренду  и субаренду (кроме газопроводов и газового оборудования)</v>
          </cell>
          <cell r="E106">
            <v>0</v>
          </cell>
          <cell r="F106">
            <v>0</v>
          </cell>
        </row>
        <row r="107">
          <cell r="D107" t="str">
            <v>Услуги сторонних организаций</v>
          </cell>
          <cell r="E107">
            <v>438.2</v>
          </cell>
          <cell r="F107">
            <v>1222.97</v>
          </cell>
        </row>
        <row r="108">
          <cell r="D108" t="str">
            <v>материалы непроизводственного назначения</v>
          </cell>
          <cell r="E108">
            <v>157.57</v>
          </cell>
          <cell r="F108">
            <v>308</v>
          </cell>
        </row>
        <row r="109">
          <cell r="D109" t="str">
            <v>Благотворительность и финансовая помощь</v>
          </cell>
          <cell r="E109">
            <v>50</v>
          </cell>
          <cell r="F109">
            <v>240</v>
          </cell>
        </row>
        <row r="110">
          <cell r="E110">
            <v>335112.65000000002</v>
          </cell>
          <cell r="F110">
            <v>357348.76</v>
          </cell>
        </row>
        <row r="115">
          <cell r="D115" t="str">
            <v>Расходы по сдаче имущества в аренду  и субаренду (кроме газопроводов и газового оборудования)</v>
          </cell>
          <cell r="E115">
            <v>0</v>
          </cell>
          <cell r="F115">
            <v>0</v>
          </cell>
        </row>
        <row r="116">
          <cell r="D116" t="str">
            <v>Услуги сторонних организаций</v>
          </cell>
          <cell r="E116">
            <v>1000.97</v>
          </cell>
          <cell r="F116">
            <v>0</v>
          </cell>
        </row>
        <row r="117">
          <cell r="D117" t="str">
            <v>материалы непроизводственного назначения</v>
          </cell>
          <cell r="E117">
            <v>308</v>
          </cell>
          <cell r="F117">
            <v>0</v>
          </cell>
        </row>
        <row r="118">
          <cell r="D118" t="str">
            <v>Благотворительность и финансовая помощь</v>
          </cell>
          <cell r="E118">
            <v>240</v>
          </cell>
          <cell r="F118">
            <v>0</v>
          </cell>
        </row>
        <row r="119">
          <cell r="E119">
            <v>14599.48</v>
          </cell>
          <cell r="F119">
            <v>0</v>
          </cell>
        </row>
      </sheetData>
      <sheetData sheetId="11">
        <row r="9">
          <cell r="D9">
            <v>0.75</v>
          </cell>
        </row>
        <row r="10">
          <cell r="D10">
            <v>0.82</v>
          </cell>
        </row>
        <row r="11">
          <cell r="D11">
            <v>0.87</v>
          </cell>
        </row>
        <row r="12">
          <cell r="D12">
            <v>1</v>
          </cell>
        </row>
        <row r="13">
          <cell r="D13">
            <v>1.01</v>
          </cell>
        </row>
        <row r="14">
          <cell r="D14">
            <v>1.0202</v>
          </cell>
        </row>
        <row r="15">
          <cell r="D15">
            <v>1.0301</v>
          </cell>
        </row>
        <row r="16">
          <cell r="D16">
            <v>1.075</v>
          </cell>
        </row>
      </sheetData>
      <sheetData sheetId="12">
        <row r="8">
          <cell r="E8" t="e">
            <v>#REF!</v>
          </cell>
        </row>
      </sheetData>
      <sheetData sheetId="13"/>
      <sheetData sheetId="14">
        <row r="6">
          <cell r="E6">
            <v>7607.15</v>
          </cell>
        </row>
      </sheetData>
      <sheetData sheetId="15"/>
      <sheetData sheetId="16"/>
      <sheetData sheetId="17">
        <row r="2">
          <cell r="B2" t="str">
            <v>2010</v>
          </cell>
        </row>
        <row r="3">
          <cell r="B3" t="str">
            <v>2011</v>
          </cell>
        </row>
        <row r="4">
          <cell r="B4" t="str">
            <v>2012</v>
          </cell>
        </row>
        <row r="5">
          <cell r="B5" t="str">
            <v>2013</v>
          </cell>
        </row>
        <row r="6">
          <cell r="B6" t="str">
            <v>2014</v>
          </cell>
        </row>
        <row r="7">
          <cell r="B7" t="str">
            <v>2015</v>
          </cell>
        </row>
        <row r="8">
          <cell r="B8" t="str">
            <v>2016</v>
          </cell>
        </row>
        <row r="11">
          <cell r="M11" t="str">
            <v>Выберите название региона</v>
          </cell>
        </row>
        <row r="12">
          <cell r="M12" t="str">
            <v>Алтайский край</v>
          </cell>
        </row>
        <row r="13">
          <cell r="M13" t="str">
            <v>Амурская область</v>
          </cell>
        </row>
        <row r="14">
          <cell r="M14" t="str">
            <v>Архангельская область</v>
          </cell>
        </row>
        <row r="15">
          <cell r="M15" t="str">
            <v>Астраханская область</v>
          </cell>
        </row>
        <row r="16">
          <cell r="M16" t="str">
            <v>Белгородская область</v>
          </cell>
        </row>
        <row r="17">
          <cell r="M17" t="str">
            <v>Брянская область</v>
          </cell>
        </row>
        <row r="18">
          <cell r="M18" t="str">
            <v>Владимирская область</v>
          </cell>
        </row>
        <row r="19">
          <cell r="M19" t="str">
            <v>Волгоградская область</v>
          </cell>
        </row>
        <row r="20">
          <cell r="M20" t="str">
            <v>Вологодская область</v>
          </cell>
        </row>
        <row r="21">
          <cell r="M21" t="str">
            <v>Воронежская область</v>
          </cell>
        </row>
        <row r="22">
          <cell r="M22" t="str">
            <v>г. Москва</v>
          </cell>
        </row>
        <row r="23">
          <cell r="M23" t="str">
            <v>г.Байконур</v>
          </cell>
        </row>
        <row r="24">
          <cell r="M24" t="str">
            <v>г.Санкт-Петербург</v>
          </cell>
        </row>
        <row r="25">
          <cell r="M25" t="str">
            <v>Еврейская автономная область</v>
          </cell>
        </row>
        <row r="26">
          <cell r="M26" t="str">
            <v>Ивановская область</v>
          </cell>
        </row>
        <row r="27">
          <cell r="M27" t="str">
            <v>Иркутская область</v>
          </cell>
        </row>
        <row r="28">
          <cell r="M28" t="str">
            <v>Кабардино-Балкарская республика</v>
          </cell>
        </row>
        <row r="29">
          <cell r="M29" t="str">
            <v>Калининградская область</v>
          </cell>
        </row>
        <row r="30">
          <cell r="M30" t="str">
            <v>Калужская область</v>
          </cell>
        </row>
        <row r="31">
          <cell r="M31" t="str">
            <v>Камчатский край</v>
          </cell>
        </row>
        <row r="32">
          <cell r="M32" t="str">
            <v>Карачаево-Черкесская республика</v>
          </cell>
        </row>
        <row r="33">
          <cell r="M33" t="str">
            <v>Кемеровская область</v>
          </cell>
        </row>
        <row r="34">
          <cell r="M34" t="str">
            <v>Кировская область</v>
          </cell>
        </row>
        <row r="35">
          <cell r="M35" t="str">
            <v>Костромская область</v>
          </cell>
        </row>
        <row r="36">
          <cell r="M36" t="str">
            <v>Краснодарский край</v>
          </cell>
        </row>
        <row r="37">
          <cell r="M37" t="str">
            <v>Красноярский край</v>
          </cell>
        </row>
        <row r="38">
          <cell r="M38" t="str">
            <v>Курганская область</v>
          </cell>
        </row>
        <row r="39">
          <cell r="M39" t="str">
            <v>Курская область</v>
          </cell>
        </row>
        <row r="40">
          <cell r="M40" t="str">
            <v>Ленинградская область</v>
          </cell>
        </row>
        <row r="41">
          <cell r="M41" t="str">
            <v>Липецкая область</v>
          </cell>
        </row>
        <row r="42">
          <cell r="M42" t="str">
            <v>Магаданская область</v>
          </cell>
        </row>
        <row r="43">
          <cell r="M43" t="str">
            <v>Московская область</v>
          </cell>
        </row>
        <row r="44">
          <cell r="M44" t="str">
            <v>Мурманская область</v>
          </cell>
        </row>
        <row r="45">
          <cell r="M45" t="str">
            <v>Ненецкий автономный округ</v>
          </cell>
        </row>
        <row r="46">
          <cell r="M46" t="str">
            <v>Нижегородская область</v>
          </cell>
        </row>
        <row r="47">
          <cell r="M47" t="str">
            <v>Новгородская область</v>
          </cell>
        </row>
        <row r="48">
          <cell r="M48" t="str">
            <v>Новосибирская область</v>
          </cell>
        </row>
        <row r="49">
          <cell r="M49" t="str">
            <v>Омская область</v>
          </cell>
        </row>
        <row r="50">
          <cell r="M50" t="str">
            <v>Оренбургская область</v>
          </cell>
        </row>
        <row r="51">
          <cell r="M51" t="str">
            <v>Орловская область</v>
          </cell>
        </row>
        <row r="52">
          <cell r="M52" t="str">
            <v>Пензенская область</v>
          </cell>
        </row>
        <row r="53">
          <cell r="M53" t="str">
            <v>Пермский край</v>
          </cell>
        </row>
        <row r="54">
          <cell r="M54" t="str">
            <v>Приморский край</v>
          </cell>
        </row>
        <row r="55">
          <cell r="M55" t="str">
            <v>Псковская область</v>
          </cell>
        </row>
        <row r="56">
          <cell r="M56" t="str">
            <v>Республика Адыгея</v>
          </cell>
        </row>
        <row r="57">
          <cell r="M57" t="str">
            <v>Республика Алтай</v>
          </cell>
        </row>
        <row r="58">
          <cell r="M58" t="str">
            <v>Республика Башкортостан</v>
          </cell>
        </row>
        <row r="59">
          <cell r="M59" t="str">
            <v>Республика Бурятия</v>
          </cell>
        </row>
        <row r="60">
          <cell r="M60" t="str">
            <v>Республика Дагестан</v>
          </cell>
        </row>
        <row r="61">
          <cell r="M61" t="str">
            <v>Республика Ингушетия</v>
          </cell>
        </row>
        <row r="62">
          <cell r="M62" t="str">
            <v>Республика Калмыкия</v>
          </cell>
        </row>
        <row r="63">
          <cell r="M63" t="str">
            <v>Республика Карелия</v>
          </cell>
        </row>
        <row r="64">
          <cell r="M64" t="str">
            <v>Республика Коми</v>
          </cell>
        </row>
        <row r="65">
          <cell r="M65" t="str">
            <v>Республика Марий Эл</v>
          </cell>
        </row>
        <row r="66">
          <cell r="M66" t="str">
            <v>Республика Мордовия</v>
          </cell>
        </row>
        <row r="67">
          <cell r="M67" t="str">
            <v>Республика Саха (Якутия)</v>
          </cell>
        </row>
        <row r="68">
          <cell r="M68" t="str">
            <v>Республика Северная Осетия-Алания</v>
          </cell>
        </row>
        <row r="69">
          <cell r="M69" t="str">
            <v>Республика Татарстан</v>
          </cell>
        </row>
        <row r="70">
          <cell r="M70" t="str">
            <v>Республика Тыва</v>
          </cell>
        </row>
        <row r="71">
          <cell r="M71" t="str">
            <v>Республика Хакасия</v>
          </cell>
        </row>
        <row r="72">
          <cell r="M72" t="str">
            <v>Ростовская область</v>
          </cell>
        </row>
        <row r="73">
          <cell r="M73" t="str">
            <v>Рязанская область</v>
          </cell>
        </row>
        <row r="74">
          <cell r="M74" t="str">
            <v>Самарская область</v>
          </cell>
        </row>
        <row r="75">
          <cell r="M75" t="str">
            <v>Саратовская область</v>
          </cell>
        </row>
        <row r="76">
          <cell r="M76" t="str">
            <v>Сахалинская область</v>
          </cell>
        </row>
        <row r="77">
          <cell r="M77" t="str">
            <v>Свердловская область</v>
          </cell>
        </row>
        <row r="78">
          <cell r="M78" t="str">
            <v>Смоленская область</v>
          </cell>
        </row>
        <row r="79">
          <cell r="M79" t="str">
            <v>Ставропольский край</v>
          </cell>
        </row>
        <row r="80">
          <cell r="M80" t="str">
            <v>Тамбовская область</v>
          </cell>
        </row>
        <row r="81">
          <cell r="M81" t="str">
            <v>Тверская область</v>
          </cell>
        </row>
        <row r="82">
          <cell r="M82" t="str">
            <v>Томская область</v>
          </cell>
        </row>
        <row r="83">
          <cell r="M83" t="str">
            <v>Тульская область</v>
          </cell>
        </row>
        <row r="84">
          <cell r="M84" t="str">
            <v>Тюменская область</v>
          </cell>
        </row>
        <row r="85">
          <cell r="M85" t="str">
            <v>Удмуртская республика</v>
          </cell>
        </row>
        <row r="86">
          <cell r="M86" t="str">
            <v>Ульяновская область</v>
          </cell>
        </row>
        <row r="87">
          <cell r="M87" t="str">
            <v>Хабаровский край</v>
          </cell>
        </row>
        <row r="88">
          <cell r="M88" t="str">
            <v>Ханты-Мансийский автономный округ</v>
          </cell>
        </row>
        <row r="89">
          <cell r="M89" t="str">
            <v>Челябинская область</v>
          </cell>
        </row>
        <row r="90">
          <cell r="M90" t="str">
            <v>Чеченская республика</v>
          </cell>
        </row>
        <row r="91">
          <cell r="M91" t="str">
            <v>Читинская область</v>
          </cell>
        </row>
        <row r="92">
          <cell r="M92" t="str">
            <v>Чувашская республика</v>
          </cell>
        </row>
        <row r="93">
          <cell r="M93" t="str">
            <v>Чукотский автономный округ</v>
          </cell>
        </row>
        <row r="94">
          <cell r="M94" t="str">
            <v>Ямало-Ненецкий автономный округ</v>
          </cell>
        </row>
        <row r="95">
          <cell r="M95" t="str">
            <v>Ярославская область</v>
          </cell>
        </row>
      </sheetData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H"/>
      <sheetName val="Лист2"/>
      <sheetName val="Заголовок"/>
      <sheetName val="out_put"/>
      <sheetName val="Сохранение"/>
      <sheetName val="Тарифы"/>
      <sheetName val="Анализ"/>
      <sheetName val="Расшифровка прочих"/>
      <sheetName val="Объемы"/>
      <sheetName val="Доп. расчеты"/>
      <sheetName val="ОПФ План"/>
      <sheetName val="КЦ_0"/>
      <sheetName val="КЦ_1"/>
      <sheetName val="КЦ_2"/>
      <sheetName val="КЦ_3"/>
      <sheetName val="КЦ_4"/>
      <sheetName val="Приказ"/>
      <sheetName val="Приложение 1(затраты)"/>
      <sheetName val="Приложение 2(тарифы) "/>
      <sheetName val="Таблицы"/>
    </sheetNames>
    <sheetDataSet>
      <sheetData sheetId="0">
        <row r="1">
          <cell r="G1" t="str">
            <v>АО "Газпром газораспределение Великий Новгород"</v>
          </cell>
          <cell r="H1">
            <v>77</v>
          </cell>
          <cell r="I1">
            <v>3439173560</v>
          </cell>
          <cell r="K1" t="str">
            <v>ООО "Газпром межрегионгаз Великий Новгород"</v>
          </cell>
          <cell r="L1">
            <v>533</v>
          </cell>
        </row>
      </sheetData>
      <sheetData sheetId="1"/>
      <sheetData sheetId="2">
        <row r="7">
          <cell r="F7" t="str">
            <v>5321039753</v>
          </cell>
        </row>
        <row r="8">
          <cell r="B8" t="str">
            <v>Новгородская область</v>
          </cell>
          <cell r="F8" t="str">
            <v>532101001</v>
          </cell>
        </row>
        <row r="10">
          <cell r="B10" t="str">
            <v>ул. Загородная, д.2.к.2, Великий Новгород, Россия, 173015</v>
          </cell>
        </row>
        <row r="17">
          <cell r="D17" t="str">
            <v>Белов Андрей Алексеевич</v>
          </cell>
        </row>
        <row r="18">
          <cell r="D18" t="str">
            <v>Саперова Нина Павловна</v>
          </cell>
        </row>
        <row r="19">
          <cell r="D19" t="str">
            <v>Заместитель генерального директора по экономике и финансам</v>
          </cell>
        </row>
        <row r="20">
          <cell r="D20" t="str">
            <v>Дорменёва Татьяна Александровна</v>
          </cell>
        </row>
        <row r="21">
          <cell r="D21" t="str">
            <v>Начальник планово-экономического отдела</v>
          </cell>
        </row>
        <row r="22">
          <cell r="D22" t="str">
            <v>(8162)625779</v>
          </cell>
        </row>
        <row r="23">
          <cell r="D23" t="str">
            <v>SapjorovaNP@oblgas.natm.ru</v>
          </cell>
        </row>
      </sheetData>
      <sheetData sheetId="3"/>
      <sheetData sheetId="4"/>
      <sheetData sheetId="5">
        <row r="9">
          <cell r="E9">
            <v>113.39</v>
          </cell>
          <cell r="G9">
            <v>114.3</v>
          </cell>
        </row>
        <row r="10">
          <cell r="E10">
            <v>131.85</v>
          </cell>
          <cell r="G10">
            <v>139.4</v>
          </cell>
        </row>
        <row r="11">
          <cell r="E11">
            <v>210.16</v>
          </cell>
          <cell r="G11">
            <v>222.2</v>
          </cell>
        </row>
        <row r="12">
          <cell r="E12">
            <v>210.16</v>
          </cell>
          <cell r="G12">
            <v>222.2</v>
          </cell>
        </row>
        <row r="13">
          <cell r="E13">
            <v>342.8</v>
          </cell>
          <cell r="G13">
            <v>362.43</v>
          </cell>
        </row>
        <row r="14">
          <cell r="E14">
            <v>342.8</v>
          </cell>
          <cell r="G14">
            <v>362.43</v>
          </cell>
        </row>
        <row r="15">
          <cell r="E15">
            <v>342.8</v>
          </cell>
          <cell r="G15">
            <v>362.43</v>
          </cell>
        </row>
        <row r="16">
          <cell r="E16">
            <v>350.71</v>
          </cell>
          <cell r="G16">
            <v>370.79</v>
          </cell>
        </row>
        <row r="17">
          <cell r="E17">
            <v>350.71</v>
          </cell>
          <cell r="G17">
            <v>370.79</v>
          </cell>
        </row>
        <row r="18">
          <cell r="E18">
            <v>350.71</v>
          </cell>
          <cell r="G18">
            <v>370.79</v>
          </cell>
        </row>
        <row r="19">
          <cell r="E19">
            <v>411.63</v>
          </cell>
          <cell r="G19">
            <v>466.92</v>
          </cell>
        </row>
        <row r="20">
          <cell r="E20">
            <v>411.63</v>
          </cell>
          <cell r="G20">
            <v>466.92</v>
          </cell>
        </row>
        <row r="21">
          <cell r="E21">
            <v>411.63</v>
          </cell>
          <cell r="G21">
            <v>466.92</v>
          </cell>
        </row>
        <row r="22">
          <cell r="E22">
            <v>464.41</v>
          </cell>
          <cell r="G22">
            <v>491</v>
          </cell>
        </row>
        <row r="23">
          <cell r="E23">
            <v>464.41</v>
          </cell>
          <cell r="G23">
            <v>491</v>
          </cell>
        </row>
        <row r="24">
          <cell r="E24">
            <v>464.41</v>
          </cell>
          <cell r="G24">
            <v>491</v>
          </cell>
        </row>
        <row r="25">
          <cell r="E25">
            <v>1069.81</v>
          </cell>
          <cell r="G25">
            <v>1117.95</v>
          </cell>
        </row>
        <row r="26">
          <cell r="E26">
            <v>0</v>
          </cell>
          <cell r="G26">
            <v>0</v>
          </cell>
        </row>
        <row r="30">
          <cell r="E30">
            <v>0.41</v>
          </cell>
        </row>
        <row r="31">
          <cell r="E31">
            <v>0.5</v>
          </cell>
        </row>
        <row r="32">
          <cell r="E32">
            <v>0.79700000000000004</v>
          </cell>
        </row>
        <row r="33">
          <cell r="E33">
            <v>0.79700000000000004</v>
          </cell>
        </row>
        <row r="34">
          <cell r="E34">
            <v>1.3</v>
          </cell>
        </row>
        <row r="35">
          <cell r="E35">
            <v>1.3</v>
          </cell>
        </row>
        <row r="36">
          <cell r="E36">
            <v>1.3</v>
          </cell>
        </row>
        <row r="37">
          <cell r="E37">
            <v>1.33</v>
          </cell>
        </row>
        <row r="38">
          <cell r="E38">
            <v>1.33</v>
          </cell>
        </row>
        <row r="39">
          <cell r="E39">
            <v>1.33</v>
          </cell>
        </row>
        <row r="40">
          <cell r="E40">
            <v>1.6748000000000001</v>
          </cell>
        </row>
        <row r="41">
          <cell r="E41">
            <v>1.6748000000000001</v>
          </cell>
        </row>
        <row r="42">
          <cell r="E42">
            <v>1.6748000000000001</v>
          </cell>
        </row>
        <row r="43">
          <cell r="E43">
            <v>1.7612000000000001</v>
          </cell>
        </row>
        <row r="44">
          <cell r="E44">
            <v>1.7612000000000001</v>
          </cell>
        </row>
        <row r="45">
          <cell r="E45">
            <v>1.7612000000000001</v>
          </cell>
        </row>
        <row r="46">
          <cell r="E46">
            <v>8.06</v>
          </cell>
          <cell r="F46">
            <v>38.01</v>
          </cell>
        </row>
        <row r="48">
          <cell r="E48">
            <v>1.034</v>
          </cell>
        </row>
        <row r="49">
          <cell r="H49">
            <v>0</v>
          </cell>
          <cell r="I49">
            <v>0</v>
          </cell>
          <cell r="J49">
            <v>0</v>
          </cell>
        </row>
      </sheetData>
      <sheetData sheetId="6">
        <row r="2">
          <cell r="C2">
            <v>77</v>
          </cell>
          <cell r="D2" t="str">
            <v>АО "Газпром газораспределение Великий Новгород"</v>
          </cell>
        </row>
        <row r="5">
          <cell r="D5">
            <v>2019</v>
          </cell>
        </row>
        <row r="6">
          <cell r="M6">
            <v>1.014</v>
          </cell>
          <cell r="T6">
            <v>1.03</v>
          </cell>
          <cell r="AB6">
            <v>1.03</v>
          </cell>
          <cell r="AJ6">
            <v>1.03</v>
          </cell>
          <cell r="AR6">
            <v>1.03</v>
          </cell>
        </row>
        <row r="16">
          <cell r="E16">
            <v>251865.21</v>
          </cell>
          <cell r="F16">
            <v>123614.21</v>
          </cell>
          <cell r="G16">
            <v>275690.88</v>
          </cell>
          <cell r="H16">
            <v>231043.34</v>
          </cell>
          <cell r="I16">
            <v>148659.46</v>
          </cell>
          <cell r="J16">
            <v>308607.56</v>
          </cell>
          <cell r="K16">
            <v>201117.43</v>
          </cell>
          <cell r="L16">
            <v>297206.06</v>
          </cell>
          <cell r="M16">
            <v>252565.34</v>
          </cell>
          <cell r="S16">
            <v>307311.07</v>
          </cell>
          <cell r="T16">
            <v>262667.95360000001</v>
          </cell>
          <cell r="AA16">
            <v>319603.51</v>
          </cell>
          <cell r="AB16">
            <v>273174.67170000001</v>
          </cell>
          <cell r="AI16">
            <v>332387.65000000002</v>
          </cell>
          <cell r="AJ16">
            <v>284101.65860000002</v>
          </cell>
          <cell r="AQ16">
            <v>345683.15</v>
          </cell>
          <cell r="AR16">
            <v>295465.72499999998</v>
          </cell>
        </row>
        <row r="17">
          <cell r="E17">
            <v>74269.960000000006</v>
          </cell>
          <cell r="F17">
            <v>37090.800000000003</v>
          </cell>
          <cell r="G17">
            <v>80983.17</v>
          </cell>
          <cell r="H17">
            <v>67002.570000000007</v>
          </cell>
          <cell r="I17">
            <v>44492.49</v>
          </cell>
          <cell r="J17">
            <v>91216.95</v>
          </cell>
          <cell r="K17">
            <v>59731.88</v>
          </cell>
          <cell r="L17">
            <v>88270.2</v>
          </cell>
          <cell r="M17">
            <v>75011.906000000003</v>
          </cell>
          <cell r="S17">
            <v>91271.39</v>
          </cell>
          <cell r="T17">
            <v>78007</v>
          </cell>
          <cell r="AA17">
            <v>94922.240000000005</v>
          </cell>
          <cell r="AB17">
            <v>81132.877494899993</v>
          </cell>
          <cell r="AI17">
            <v>98719.13</v>
          </cell>
          <cell r="AJ17">
            <v>84378.192599999995</v>
          </cell>
          <cell r="AQ17">
            <v>102667.9</v>
          </cell>
          <cell r="AR17">
            <v>87753.320300000007</v>
          </cell>
        </row>
        <row r="19">
          <cell r="E19">
            <v>36332.730000000003</v>
          </cell>
          <cell r="F19">
            <v>9084.24</v>
          </cell>
          <cell r="G19">
            <v>24882.11</v>
          </cell>
          <cell r="H19">
            <v>26046.12</v>
          </cell>
          <cell r="I19">
            <v>11249.43</v>
          </cell>
          <cell r="J19">
            <v>34018.49</v>
          </cell>
          <cell r="K19">
            <v>32991.360000000001</v>
          </cell>
          <cell r="L19">
            <v>37205.18</v>
          </cell>
          <cell r="M19">
            <v>34311.0144</v>
          </cell>
          <cell r="S19">
            <v>38468.58</v>
          </cell>
          <cell r="T19">
            <v>35683.455000000002</v>
          </cell>
          <cell r="AA19">
            <v>39622.629999999997</v>
          </cell>
          <cell r="AB19">
            <v>37110.7932</v>
          </cell>
          <cell r="AI19">
            <v>40811.300000000003</v>
          </cell>
          <cell r="AJ19">
            <v>38595.224900000001</v>
          </cell>
          <cell r="AQ19">
            <v>42443.75</v>
          </cell>
          <cell r="AR19">
            <v>40139.033900000002</v>
          </cell>
        </row>
        <row r="20">
          <cell r="E20">
            <v>3673.73</v>
          </cell>
          <cell r="F20">
            <v>2332.02</v>
          </cell>
          <cell r="G20">
            <v>3832.4</v>
          </cell>
          <cell r="H20">
            <v>3823.63</v>
          </cell>
          <cell r="I20">
            <v>2121.65</v>
          </cell>
          <cell r="J20">
            <v>3554.78</v>
          </cell>
          <cell r="K20">
            <v>4627.49</v>
          </cell>
          <cell r="L20">
            <v>5148.87</v>
          </cell>
          <cell r="M20">
            <v>4770.9422000000004</v>
          </cell>
          <cell r="S20">
            <v>5304.04</v>
          </cell>
          <cell r="T20">
            <v>4914.0704999999998</v>
          </cell>
          <cell r="AA20">
            <v>5469.02</v>
          </cell>
          <cell r="AB20">
            <v>5061.4925999999996</v>
          </cell>
          <cell r="AI20">
            <v>5634.57</v>
          </cell>
          <cell r="AJ20">
            <v>5213.3373000000001</v>
          </cell>
          <cell r="AQ20">
            <v>5859.95</v>
          </cell>
          <cell r="AR20">
            <v>5369.7374</v>
          </cell>
        </row>
        <row r="21">
          <cell r="E21">
            <v>5421.08</v>
          </cell>
          <cell r="F21">
            <v>2743.72</v>
          </cell>
          <cell r="G21">
            <v>5581.44</v>
          </cell>
          <cell r="H21">
            <v>5698.64</v>
          </cell>
          <cell r="I21">
            <v>2891.96</v>
          </cell>
          <cell r="J21">
            <v>5858.29</v>
          </cell>
          <cell r="K21">
            <v>5913.36</v>
          </cell>
          <cell r="L21">
            <v>6205.08</v>
          </cell>
          <cell r="M21">
            <v>6096.6742000000004</v>
          </cell>
          <cell r="S21">
            <v>6609.6</v>
          </cell>
          <cell r="T21">
            <v>6279.5744000000004</v>
          </cell>
          <cell r="AA21">
            <v>6823.56</v>
          </cell>
          <cell r="AB21">
            <v>6467.9615999999996</v>
          </cell>
          <cell r="AI21">
            <v>7041.3</v>
          </cell>
          <cell r="AJ21">
            <v>6662.0005000000001</v>
          </cell>
          <cell r="AQ21">
            <v>7322.95</v>
          </cell>
          <cell r="AR21">
            <v>6861.8604999999998</v>
          </cell>
        </row>
        <row r="22">
          <cell r="E22">
            <v>4523.0600000000004</v>
          </cell>
          <cell r="F22">
            <v>6912.18</v>
          </cell>
          <cell r="G22">
            <v>15832.01</v>
          </cell>
          <cell r="H22">
            <v>15517.74</v>
          </cell>
          <cell r="I22">
            <v>5681.15</v>
          </cell>
          <cell r="J22">
            <v>11281.42</v>
          </cell>
          <cell r="K22">
            <v>12947.04</v>
          </cell>
          <cell r="L22">
            <v>13393.26</v>
          </cell>
          <cell r="M22">
            <v>13393.26</v>
          </cell>
          <cell r="S22">
            <v>13370.09</v>
          </cell>
          <cell r="T22">
            <v>13370.09</v>
          </cell>
          <cell r="AA22">
            <v>13705.11</v>
          </cell>
          <cell r="AB22">
            <v>13705.11</v>
          </cell>
          <cell r="AI22">
            <v>14116.26</v>
          </cell>
          <cell r="AJ22">
            <v>14116.26</v>
          </cell>
          <cell r="AQ22">
            <v>14680.92</v>
          </cell>
          <cell r="AR22">
            <v>14680.910400000001</v>
          </cell>
        </row>
        <row r="23">
          <cell r="E23">
            <v>46094.61</v>
          </cell>
          <cell r="F23">
            <v>25312.19</v>
          </cell>
          <cell r="G23">
            <v>51673.36</v>
          </cell>
          <cell r="H23">
            <v>42328.959999999999</v>
          </cell>
          <cell r="I23">
            <v>27905.14</v>
          </cell>
          <cell r="J23">
            <v>65914.789999999994</v>
          </cell>
          <cell r="K23">
            <v>56312.12</v>
          </cell>
          <cell r="L23">
            <v>109592.81</v>
          </cell>
          <cell r="M23">
            <v>103843.16</v>
          </cell>
          <cell r="Q23" t="str">
            <v xml:space="preserve">доп амортизация 43921 от выкупа гп (полностью выкуплены арендуемые в 2018 г. </v>
          </cell>
          <cell r="S23">
            <v>129427.44</v>
          </cell>
          <cell r="T23">
            <v>123078.49</v>
          </cell>
          <cell r="Y23" t="str">
            <v>доп 58876,32</v>
          </cell>
          <cell r="AA23">
            <v>132303.74</v>
          </cell>
          <cell r="AB23">
            <v>129475.65</v>
          </cell>
          <cell r="AG23" t="str">
            <v>доп 58876,32</v>
          </cell>
          <cell r="AI23">
            <v>137043.42000000001</v>
          </cell>
          <cell r="AJ23">
            <v>134485.99</v>
          </cell>
          <cell r="AO23" t="str">
            <v>доп 62726,83</v>
          </cell>
          <cell r="AQ23">
            <v>137043.42000000001</v>
          </cell>
          <cell r="AR23">
            <v>134485.99</v>
          </cell>
        </row>
        <row r="24">
          <cell r="E24">
            <v>3247</v>
          </cell>
          <cell r="F24">
            <v>2506.4899999999998</v>
          </cell>
          <cell r="G24">
            <v>4560.75</v>
          </cell>
          <cell r="H24">
            <v>3826.17</v>
          </cell>
          <cell r="I24">
            <v>2236.48</v>
          </cell>
          <cell r="J24">
            <v>4472.96</v>
          </cell>
          <cell r="K24">
            <v>4912.99</v>
          </cell>
          <cell r="L24">
            <v>4530</v>
          </cell>
          <cell r="M24">
            <v>4812.99</v>
          </cell>
          <cell r="S24">
            <v>4530</v>
          </cell>
          <cell r="T24">
            <v>4712.99</v>
          </cell>
          <cell r="AA24">
            <v>4530</v>
          </cell>
          <cell r="AB24">
            <v>4612.99</v>
          </cell>
          <cell r="AI24">
            <v>8676.77</v>
          </cell>
          <cell r="AJ24">
            <v>4612.99</v>
          </cell>
          <cell r="AQ24">
            <v>8676.77</v>
          </cell>
          <cell r="AR24">
            <v>4612.99</v>
          </cell>
        </row>
        <row r="27">
          <cell r="E27">
            <v>6009.77</v>
          </cell>
          <cell r="F27">
            <v>3160.69</v>
          </cell>
          <cell r="G27">
            <v>6321.38</v>
          </cell>
          <cell r="H27">
            <v>0</v>
          </cell>
          <cell r="I27">
            <v>3613.46</v>
          </cell>
          <cell r="J27">
            <v>7226.91</v>
          </cell>
          <cell r="K27">
            <v>7226.91</v>
          </cell>
          <cell r="L27">
            <v>6606.67</v>
          </cell>
          <cell r="M27">
            <v>6606.67</v>
          </cell>
          <cell r="S27">
            <v>0</v>
          </cell>
          <cell r="T27">
            <v>0</v>
          </cell>
          <cell r="AA27">
            <v>0</v>
          </cell>
          <cell r="AB27">
            <v>0</v>
          </cell>
          <cell r="AI27">
            <v>0</v>
          </cell>
          <cell r="AJ27">
            <v>0</v>
          </cell>
          <cell r="AQ27">
            <v>0</v>
          </cell>
        </row>
        <row r="29">
          <cell r="E29">
            <v>69472.490000000005</v>
          </cell>
          <cell r="F29">
            <v>41346.49</v>
          </cell>
          <cell r="G29">
            <v>101032.51</v>
          </cell>
          <cell r="H29">
            <v>106166.43</v>
          </cell>
          <cell r="I29">
            <v>53096.69</v>
          </cell>
          <cell r="J29">
            <v>80333.38</v>
          </cell>
          <cell r="K29">
            <v>130481.8018</v>
          </cell>
          <cell r="L29">
            <v>67776.759999999995</v>
          </cell>
          <cell r="M29">
            <v>63333.9306</v>
          </cell>
          <cell r="Q29" t="str">
            <v>63960,95 нов . г/п (4 газопровода)</v>
          </cell>
          <cell r="S29">
            <v>39074.71</v>
          </cell>
          <cell r="T29">
            <v>37033.374300000003</v>
          </cell>
          <cell r="AA29">
            <v>39074.71</v>
          </cell>
          <cell r="AB29">
            <v>37033.374300000003</v>
          </cell>
          <cell r="AI29">
            <v>39074.71</v>
          </cell>
          <cell r="AJ29">
            <v>37033.374300000003</v>
          </cell>
          <cell r="AQ29">
            <v>39074.71</v>
          </cell>
          <cell r="AR29">
            <v>37033.374300000003</v>
          </cell>
        </row>
        <row r="30">
          <cell r="E30">
            <v>37443.64</v>
          </cell>
          <cell r="F30">
            <v>20535.96</v>
          </cell>
          <cell r="G30">
            <v>46673.01</v>
          </cell>
          <cell r="I30">
            <v>23138.12</v>
          </cell>
          <cell r="J30">
            <v>35098.910000000003</v>
          </cell>
          <cell r="L30">
            <v>41262.629999999997</v>
          </cell>
          <cell r="S30">
            <v>23704.06</v>
          </cell>
          <cell r="AA30">
            <v>23704.06</v>
          </cell>
          <cell r="AI30">
            <v>23704.06</v>
          </cell>
          <cell r="AQ30">
            <v>23704.06</v>
          </cell>
        </row>
        <row r="31">
          <cell r="E31">
            <v>18890.310000000001</v>
          </cell>
          <cell r="F31">
            <v>13220.57</v>
          </cell>
          <cell r="G31">
            <v>35998.74</v>
          </cell>
          <cell r="I31">
            <v>20519.95</v>
          </cell>
          <cell r="J31">
            <v>31112.32</v>
          </cell>
          <cell r="L31">
            <v>26514.13</v>
          </cell>
          <cell r="S31">
            <v>15370.65</v>
          </cell>
          <cell r="AA31">
            <v>15370.65</v>
          </cell>
          <cell r="AI31">
            <v>15370.65</v>
          </cell>
          <cell r="AQ31">
            <v>15370.65</v>
          </cell>
        </row>
        <row r="32">
          <cell r="E32">
            <v>13138.54</v>
          </cell>
          <cell r="F32">
            <v>7589.96</v>
          </cell>
          <cell r="G32">
            <v>18360.759999999998</v>
          </cell>
          <cell r="I32">
            <v>9438.6200000000008</v>
          </cell>
          <cell r="J32">
            <v>14122.15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S33">
            <v>0</v>
          </cell>
          <cell r="AA33">
            <v>0</v>
          </cell>
          <cell r="AB33">
            <v>0</v>
          </cell>
          <cell r="AI33">
            <v>0</v>
          </cell>
          <cell r="AQ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L34">
            <v>0</v>
          </cell>
          <cell r="S34">
            <v>0</v>
          </cell>
          <cell r="AA34">
            <v>0</v>
          </cell>
          <cell r="AB34">
            <v>0</v>
          </cell>
          <cell r="AI34">
            <v>0</v>
          </cell>
          <cell r="AQ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I35">
            <v>0</v>
          </cell>
          <cell r="J35">
            <v>0</v>
          </cell>
          <cell r="L35">
            <v>0</v>
          </cell>
          <cell r="S35">
            <v>0</v>
          </cell>
          <cell r="AA35">
            <v>0</v>
          </cell>
          <cell r="AB35">
            <v>0</v>
          </cell>
          <cell r="AI35">
            <v>0</v>
          </cell>
          <cell r="AQ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S37">
            <v>0</v>
          </cell>
          <cell r="AA37">
            <v>0</v>
          </cell>
          <cell r="AB37">
            <v>0</v>
          </cell>
          <cell r="AI37">
            <v>0</v>
          </cell>
          <cell r="AQ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I38">
            <v>0</v>
          </cell>
          <cell r="J38">
            <v>0</v>
          </cell>
          <cell r="L38">
            <v>0</v>
          </cell>
          <cell r="S38">
            <v>0</v>
          </cell>
          <cell r="AA38">
            <v>0</v>
          </cell>
          <cell r="AB38">
            <v>0</v>
          </cell>
          <cell r="AI38">
            <v>0</v>
          </cell>
          <cell r="AQ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I39">
            <v>0</v>
          </cell>
          <cell r="J39">
            <v>0</v>
          </cell>
          <cell r="L39">
            <v>0</v>
          </cell>
          <cell r="S39">
            <v>0</v>
          </cell>
          <cell r="AA39">
            <v>0</v>
          </cell>
          <cell r="AB39">
            <v>0</v>
          </cell>
          <cell r="AI39">
            <v>0</v>
          </cell>
          <cell r="AQ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I40">
            <v>0</v>
          </cell>
          <cell r="J40">
            <v>0</v>
          </cell>
        </row>
        <row r="41">
          <cell r="E41">
            <v>110.32</v>
          </cell>
          <cell r="F41">
            <v>103.73</v>
          </cell>
          <cell r="G41">
            <v>168.61</v>
          </cell>
          <cell r="H41">
            <v>111.41</v>
          </cell>
          <cell r="I41">
            <v>45.07</v>
          </cell>
          <cell r="J41">
            <v>134.36000000000001</v>
          </cell>
          <cell r="K41">
            <v>61.35</v>
          </cell>
          <cell r="L41">
            <v>1874.36</v>
          </cell>
          <cell r="M41">
            <v>85.96</v>
          </cell>
          <cell r="S41">
            <v>3614.36</v>
          </cell>
          <cell r="T41">
            <v>85.96</v>
          </cell>
          <cell r="AA41">
            <v>3614.36</v>
          </cell>
          <cell r="AB41">
            <v>85.96</v>
          </cell>
          <cell r="AI41">
            <v>3614.36</v>
          </cell>
          <cell r="AJ41">
            <v>85.96</v>
          </cell>
          <cell r="AQ41">
            <v>3614.36</v>
          </cell>
          <cell r="AR41">
            <v>85.96</v>
          </cell>
        </row>
        <row r="42">
          <cell r="E42">
            <v>93.58</v>
          </cell>
          <cell r="F42">
            <v>94.13</v>
          </cell>
          <cell r="G42">
            <v>150.16</v>
          </cell>
          <cell r="H42">
            <v>111.41</v>
          </cell>
          <cell r="I42">
            <v>37.380000000000003</v>
          </cell>
          <cell r="J42">
            <v>91.94</v>
          </cell>
          <cell r="K42">
            <v>61.35</v>
          </cell>
          <cell r="L42">
            <v>91.94</v>
          </cell>
          <cell r="M42">
            <v>85.96</v>
          </cell>
          <cell r="S42">
            <v>91.94</v>
          </cell>
          <cell r="T42">
            <v>85.96</v>
          </cell>
          <cell r="AA42">
            <v>91.94</v>
          </cell>
          <cell r="AB42">
            <v>85.96</v>
          </cell>
          <cell r="AI42">
            <v>91.94</v>
          </cell>
          <cell r="AJ42">
            <v>85.96</v>
          </cell>
          <cell r="AQ42">
            <v>91.94</v>
          </cell>
          <cell r="AR42">
            <v>85.96</v>
          </cell>
        </row>
        <row r="44">
          <cell r="E44">
            <v>2420.85</v>
          </cell>
          <cell r="F44">
            <v>1160.57</v>
          </cell>
          <cell r="G44">
            <v>2321.15</v>
          </cell>
          <cell r="H44">
            <v>2024.6</v>
          </cell>
          <cell r="I44">
            <v>1164.46</v>
          </cell>
          <cell r="J44">
            <v>2292.65</v>
          </cell>
          <cell r="K44">
            <v>0</v>
          </cell>
          <cell r="M44">
            <v>0</v>
          </cell>
          <cell r="T44">
            <v>0</v>
          </cell>
          <cell r="AB44">
            <v>0</v>
          </cell>
        </row>
        <row r="45">
          <cell r="E45">
            <v>77.27</v>
          </cell>
          <cell r="F45">
            <v>32.299999999999997</v>
          </cell>
          <cell r="G45">
            <v>53.62</v>
          </cell>
          <cell r="H45">
            <v>120.25</v>
          </cell>
          <cell r="I45">
            <v>21.51</v>
          </cell>
          <cell r="J45">
            <v>42.59</v>
          </cell>
          <cell r="K45">
            <v>42.91</v>
          </cell>
          <cell r="L45">
            <v>42.91</v>
          </cell>
          <cell r="M45">
            <v>42.91</v>
          </cell>
          <cell r="S45">
            <v>42.91</v>
          </cell>
          <cell r="T45">
            <v>42.91</v>
          </cell>
          <cell r="AA45">
            <v>44.2</v>
          </cell>
          <cell r="AB45">
            <v>42.91</v>
          </cell>
          <cell r="AI45">
            <v>45.52</v>
          </cell>
          <cell r="AJ45">
            <v>42.91</v>
          </cell>
          <cell r="AQ45">
            <v>47.34</v>
          </cell>
          <cell r="AR45">
            <v>42.91</v>
          </cell>
        </row>
        <row r="46">
          <cell r="E46">
            <v>811.83</v>
          </cell>
          <cell r="F46">
            <v>492.89</v>
          </cell>
          <cell r="G46">
            <v>1088.93</v>
          </cell>
          <cell r="H46">
            <v>900.01</v>
          </cell>
          <cell r="I46">
            <v>492.26</v>
          </cell>
          <cell r="J46">
            <v>1013.04</v>
          </cell>
          <cell r="K46">
            <v>626</v>
          </cell>
          <cell r="L46">
            <v>3815.65</v>
          </cell>
          <cell r="M46">
            <v>626</v>
          </cell>
          <cell r="S46">
            <v>3815.65</v>
          </cell>
          <cell r="T46">
            <v>626</v>
          </cell>
          <cell r="AA46">
            <v>3815.65</v>
          </cell>
          <cell r="AB46">
            <v>626</v>
          </cell>
          <cell r="AI46">
            <v>3815.65</v>
          </cell>
          <cell r="AJ46">
            <v>626</v>
          </cell>
          <cell r="AQ46">
            <v>3968.28</v>
          </cell>
          <cell r="AR46">
            <v>626</v>
          </cell>
        </row>
        <row r="48">
          <cell r="E48">
            <v>17028.75</v>
          </cell>
          <cell r="F48">
            <v>10230.44</v>
          </cell>
          <cell r="G48">
            <v>21120.76</v>
          </cell>
          <cell r="H48">
            <v>19471</v>
          </cell>
          <cell r="I48">
            <v>13200.72</v>
          </cell>
          <cell r="J48">
            <v>38659.440000000002</v>
          </cell>
          <cell r="K48">
            <v>25426.42</v>
          </cell>
          <cell r="L48">
            <v>77241.570000000007</v>
          </cell>
          <cell r="M48">
            <v>71856.47</v>
          </cell>
          <cell r="Q48" t="str">
            <v>40424,37</v>
          </cell>
          <cell r="S48">
            <v>90251.92</v>
          </cell>
          <cell r="T48">
            <v>86164.72</v>
          </cell>
          <cell r="Y48" t="str">
            <v>51403,3</v>
          </cell>
          <cell r="AA48">
            <v>94107.199999999997</v>
          </cell>
          <cell r="AB48">
            <v>89956.96</v>
          </cell>
          <cell r="AG48" t="str">
            <v>51725,37</v>
          </cell>
          <cell r="AI48">
            <v>96352.53</v>
          </cell>
          <cell r="AJ48">
            <v>93808.62</v>
          </cell>
          <cell r="AO48" t="str">
            <v>52005,09</v>
          </cell>
          <cell r="AQ48">
            <v>96352.53</v>
          </cell>
          <cell r="AR48">
            <v>93738.74</v>
          </cell>
        </row>
        <row r="49">
          <cell r="E49">
            <v>0</v>
          </cell>
          <cell r="F49">
            <v>6.56</v>
          </cell>
          <cell r="G49">
            <v>0</v>
          </cell>
          <cell r="H49">
            <v>0</v>
          </cell>
          <cell r="I49">
            <v>83.91</v>
          </cell>
          <cell r="J49">
            <v>142.71</v>
          </cell>
          <cell r="K49">
            <v>60.52</v>
          </cell>
          <cell r="L49">
            <v>75.510000000000005</v>
          </cell>
          <cell r="M49">
            <v>60.52</v>
          </cell>
          <cell r="S49">
            <v>77.38</v>
          </cell>
          <cell r="T49">
            <v>60.52</v>
          </cell>
          <cell r="AA49">
            <v>79.31</v>
          </cell>
          <cell r="AB49">
            <v>60.52</v>
          </cell>
          <cell r="AI49">
            <v>81.290000000000006</v>
          </cell>
          <cell r="AJ49">
            <v>60.52</v>
          </cell>
          <cell r="AQ49">
            <v>84.54</v>
          </cell>
          <cell r="AR49">
            <v>60.52</v>
          </cell>
        </row>
        <row r="50">
          <cell r="E50">
            <v>570.27</v>
          </cell>
          <cell r="F50">
            <v>254.1</v>
          </cell>
          <cell r="G50">
            <v>527.02</v>
          </cell>
          <cell r="H50">
            <v>863.72</v>
          </cell>
          <cell r="I50">
            <v>269.87</v>
          </cell>
          <cell r="J50">
            <v>491.7</v>
          </cell>
          <cell r="K50">
            <v>510.16</v>
          </cell>
          <cell r="L50">
            <v>518.28</v>
          </cell>
          <cell r="M50">
            <v>518.28</v>
          </cell>
          <cell r="S50">
            <v>545.98</v>
          </cell>
          <cell r="T50">
            <v>518.28</v>
          </cell>
          <cell r="AA50">
            <v>552.75</v>
          </cell>
          <cell r="AB50">
            <v>518.28</v>
          </cell>
          <cell r="AI50">
            <v>559.86</v>
          </cell>
          <cell r="AJ50">
            <v>518.28</v>
          </cell>
          <cell r="AQ50">
            <v>582.25</v>
          </cell>
          <cell r="AR50">
            <v>518.28</v>
          </cell>
        </row>
        <row r="51">
          <cell r="E51">
            <v>783.09</v>
          </cell>
          <cell r="F51">
            <v>374.28</v>
          </cell>
          <cell r="G51">
            <v>767.66</v>
          </cell>
          <cell r="H51">
            <v>1641.94</v>
          </cell>
          <cell r="I51">
            <v>417.09</v>
          </cell>
          <cell r="J51">
            <v>787.1</v>
          </cell>
          <cell r="K51">
            <v>767.66</v>
          </cell>
          <cell r="L51">
            <v>816.07</v>
          </cell>
          <cell r="M51">
            <v>767.66</v>
          </cell>
          <cell r="S51">
            <v>816.07</v>
          </cell>
          <cell r="T51">
            <v>767.66</v>
          </cell>
          <cell r="AA51">
            <v>816.07</v>
          </cell>
          <cell r="AB51">
            <v>767.66</v>
          </cell>
          <cell r="AI51">
            <v>816.07</v>
          </cell>
          <cell r="AJ51">
            <v>767.66</v>
          </cell>
          <cell r="AQ51">
            <v>848.71</v>
          </cell>
          <cell r="AR51">
            <v>767.66</v>
          </cell>
        </row>
        <row r="53">
          <cell r="E53">
            <v>1764.8</v>
          </cell>
          <cell r="F53">
            <v>874.21</v>
          </cell>
          <cell r="G53">
            <v>1750.35</v>
          </cell>
          <cell r="H53">
            <v>1852.4</v>
          </cell>
          <cell r="I53">
            <v>913.82</v>
          </cell>
          <cell r="J53">
            <v>1744.64</v>
          </cell>
          <cell r="K53">
            <v>1815.11</v>
          </cell>
          <cell r="L53">
            <v>2756.21</v>
          </cell>
          <cell r="M53">
            <v>1887.7144000000001</v>
          </cell>
          <cell r="S53">
            <v>3624.59</v>
          </cell>
          <cell r="T53">
            <v>1963.223</v>
          </cell>
          <cell r="AA53">
            <v>3684.73</v>
          </cell>
          <cell r="AB53">
            <v>2041.7519</v>
          </cell>
          <cell r="AI53">
            <v>3746.67</v>
          </cell>
          <cell r="AJ53">
            <v>2123.422</v>
          </cell>
          <cell r="AQ53">
            <v>3831.74</v>
          </cell>
          <cell r="AR53">
            <v>2208.3589000000002</v>
          </cell>
        </row>
        <row r="54">
          <cell r="E54">
            <v>2594.88</v>
          </cell>
          <cell r="F54">
            <v>1202.31</v>
          </cell>
          <cell r="G54">
            <v>2376.86</v>
          </cell>
          <cell r="H54">
            <v>292.83</v>
          </cell>
          <cell r="I54">
            <v>852.15</v>
          </cell>
          <cell r="J54">
            <v>1666.06</v>
          </cell>
          <cell r="K54">
            <v>2464.8038000000001</v>
          </cell>
          <cell r="L54">
            <v>2618.64</v>
          </cell>
          <cell r="M54">
            <v>2563.3960000000002</v>
          </cell>
          <cell r="S54">
            <v>2618.64</v>
          </cell>
          <cell r="T54">
            <v>2618.64</v>
          </cell>
          <cell r="AA54">
            <v>2697.14</v>
          </cell>
          <cell r="AB54">
            <v>2697.14</v>
          </cell>
          <cell r="AI54">
            <v>2778.06</v>
          </cell>
          <cell r="AJ54">
            <v>2778.06</v>
          </cell>
          <cell r="AQ54">
            <v>2889.18</v>
          </cell>
          <cell r="AR54">
            <v>2889.1824000000001</v>
          </cell>
        </row>
        <row r="55">
          <cell r="E55">
            <v>2583.86</v>
          </cell>
          <cell r="F55">
            <v>453.26</v>
          </cell>
          <cell r="G55">
            <v>1779.73</v>
          </cell>
          <cell r="H55">
            <v>3967.11</v>
          </cell>
          <cell r="I55">
            <v>1551.25</v>
          </cell>
          <cell r="J55">
            <v>3274.01</v>
          </cell>
          <cell r="K55">
            <v>1845.58</v>
          </cell>
          <cell r="L55">
            <v>8477.5300000000007</v>
          </cell>
          <cell r="M55">
            <v>1919.4032</v>
          </cell>
          <cell r="S55">
            <v>6518.14</v>
          </cell>
          <cell r="T55">
            <v>1996.1793</v>
          </cell>
          <cell r="AA55">
            <v>6380.42</v>
          </cell>
          <cell r="AB55">
            <v>2076.0264999999999</v>
          </cell>
          <cell r="AI55">
            <v>6371.53</v>
          </cell>
          <cell r="AJ55">
            <v>2159.0675999999999</v>
          </cell>
          <cell r="AQ55">
            <v>6510.45</v>
          </cell>
          <cell r="AR55">
            <v>2245.4303</v>
          </cell>
        </row>
        <row r="56">
          <cell r="E56">
            <v>2158.56</v>
          </cell>
          <cell r="F56">
            <v>887.78</v>
          </cell>
          <cell r="G56">
            <v>1569.45</v>
          </cell>
          <cell r="H56">
            <v>1307.94</v>
          </cell>
          <cell r="I56">
            <v>1030.45</v>
          </cell>
          <cell r="J56">
            <v>1806.93</v>
          </cell>
          <cell r="K56">
            <v>1505.08</v>
          </cell>
          <cell r="L56">
            <v>1551.74</v>
          </cell>
          <cell r="M56">
            <v>1551.74</v>
          </cell>
          <cell r="S56">
            <v>1598.29</v>
          </cell>
          <cell r="T56">
            <v>1598.29</v>
          </cell>
          <cell r="AA56">
            <v>1646.24</v>
          </cell>
          <cell r="AB56">
            <v>1646.24</v>
          </cell>
          <cell r="AI56">
            <v>1695.63</v>
          </cell>
          <cell r="AJ56">
            <v>1695.63</v>
          </cell>
          <cell r="AQ56">
            <v>1763.46</v>
          </cell>
          <cell r="AR56">
            <v>1763.4552000000001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S58">
            <v>0</v>
          </cell>
          <cell r="T58">
            <v>0</v>
          </cell>
          <cell r="AA58">
            <v>0</v>
          </cell>
          <cell r="AB58">
            <v>0</v>
          </cell>
          <cell r="AI58">
            <v>0</v>
          </cell>
          <cell r="AJ58">
            <v>0</v>
          </cell>
          <cell r="AQ58">
            <v>0</v>
          </cell>
          <cell r="AR58">
            <v>0</v>
          </cell>
        </row>
        <row r="59">
          <cell r="E59">
            <v>267.17</v>
          </cell>
          <cell r="F59">
            <v>4.6900000000000004</v>
          </cell>
          <cell r="G59">
            <v>347.63</v>
          </cell>
          <cell r="H59">
            <v>0</v>
          </cell>
          <cell r="I59">
            <v>16.91</v>
          </cell>
          <cell r="J59">
            <v>6054.75</v>
          </cell>
          <cell r="K59">
            <v>6405.92</v>
          </cell>
          <cell r="L59">
            <v>4723.92</v>
          </cell>
          <cell r="M59">
            <v>4723.92</v>
          </cell>
          <cell r="S59">
            <v>4489.96</v>
          </cell>
          <cell r="T59">
            <v>4489.6899999999996</v>
          </cell>
          <cell r="AA59">
            <v>3895.71</v>
          </cell>
          <cell r="AB59">
            <v>3895.71</v>
          </cell>
          <cell r="AI59">
            <v>3171.33</v>
          </cell>
          <cell r="AJ59">
            <v>3171.33</v>
          </cell>
          <cell r="AQ59">
            <v>3298.18</v>
          </cell>
          <cell r="AR59">
            <v>3298.18</v>
          </cell>
        </row>
        <row r="60">
          <cell r="E60">
            <v>3265.36</v>
          </cell>
          <cell r="F60">
            <v>283.75</v>
          </cell>
          <cell r="G60">
            <v>1415.79</v>
          </cell>
          <cell r="H60">
            <v>0</v>
          </cell>
          <cell r="I60">
            <v>155.54</v>
          </cell>
          <cell r="J60">
            <v>2347.3200000000002</v>
          </cell>
          <cell r="K60">
            <v>2719.1</v>
          </cell>
          <cell r="L60">
            <v>19470.54</v>
          </cell>
          <cell r="M60">
            <v>7105.99</v>
          </cell>
          <cell r="Q60" t="str">
            <v>19470,54 (охранные зоны по выкупленному г/п в т.ч. 4202 тех прис (249 (1) год 191 объект) тех план 10220,95 )</v>
          </cell>
          <cell r="S60">
            <v>9796.7099999999991</v>
          </cell>
          <cell r="T60">
            <v>493.21</v>
          </cell>
          <cell r="Y60" t="str">
            <v>9796,71 в.тч. Тех прис 1276 тех план 8027 охр зоны  480,7</v>
          </cell>
          <cell r="AA60">
            <v>7711.66</v>
          </cell>
          <cell r="AB60">
            <v>176.36</v>
          </cell>
          <cell r="AG60" t="str">
            <v>7711,66</v>
          </cell>
          <cell r="AI60">
            <v>622.86</v>
          </cell>
          <cell r="AJ60">
            <v>622.86</v>
          </cell>
          <cell r="AQ60">
            <v>647.77</v>
          </cell>
          <cell r="AR60">
            <v>647.77</v>
          </cell>
        </row>
        <row r="61">
          <cell r="E61">
            <v>9453.99</v>
          </cell>
          <cell r="F61">
            <v>2487.59</v>
          </cell>
          <cell r="G61">
            <v>8317.89</v>
          </cell>
          <cell r="H61">
            <v>11245.72</v>
          </cell>
          <cell r="I61">
            <v>5519.05</v>
          </cell>
          <cell r="J61">
            <v>14423.01</v>
          </cell>
          <cell r="K61">
            <v>13328.74</v>
          </cell>
          <cell r="L61">
            <v>15855.29</v>
          </cell>
          <cell r="M61">
            <v>13861.89</v>
          </cell>
          <cell r="S61">
            <v>15975.6</v>
          </cell>
          <cell r="T61">
            <v>14416.365599999999</v>
          </cell>
          <cell r="AA61">
            <v>15924.55</v>
          </cell>
          <cell r="AB61">
            <v>14993.020200000001</v>
          </cell>
          <cell r="AI61">
            <v>16752.2</v>
          </cell>
          <cell r="AJ61">
            <v>15592.741</v>
          </cell>
          <cell r="AQ61">
            <v>17422.29</v>
          </cell>
          <cell r="AR61">
            <v>16216.4506</v>
          </cell>
        </row>
        <row r="62">
          <cell r="E62">
            <v>9442.36</v>
          </cell>
          <cell r="F62">
            <v>3926.36</v>
          </cell>
          <cell r="G62">
            <v>12478.09</v>
          </cell>
          <cell r="H62">
            <v>9496.75</v>
          </cell>
          <cell r="J62">
            <v>677.02</v>
          </cell>
          <cell r="K62">
            <v>651.29999999999995</v>
          </cell>
          <cell r="L62">
            <v>10</v>
          </cell>
          <cell r="M62">
            <v>0</v>
          </cell>
          <cell r="S62">
            <v>35</v>
          </cell>
          <cell r="T62">
            <v>0</v>
          </cell>
          <cell r="AA62">
            <v>0</v>
          </cell>
          <cell r="AB62">
            <v>0</v>
          </cell>
          <cell r="AI62">
            <v>0</v>
          </cell>
          <cell r="AJ62">
            <v>0</v>
          </cell>
          <cell r="AQ62">
            <v>0</v>
          </cell>
          <cell r="AR62">
            <v>0</v>
          </cell>
        </row>
        <row r="64">
          <cell r="E64">
            <v>0</v>
          </cell>
          <cell r="F64">
            <v>9.06</v>
          </cell>
          <cell r="G64">
            <v>9.06</v>
          </cell>
          <cell r="H64">
            <v>71.150000000000006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S64">
            <v>0</v>
          </cell>
          <cell r="T64">
            <v>0</v>
          </cell>
          <cell r="AA64">
            <v>0</v>
          </cell>
          <cell r="AB64">
            <v>0</v>
          </cell>
          <cell r="AI64">
            <v>0</v>
          </cell>
          <cell r="AJ64">
            <v>0</v>
          </cell>
          <cell r="AQ64">
            <v>0</v>
          </cell>
          <cell r="AR64">
            <v>0</v>
          </cell>
        </row>
        <row r="65">
          <cell r="E65">
            <v>755.53</v>
          </cell>
          <cell r="F65">
            <v>379.37</v>
          </cell>
          <cell r="G65">
            <v>751.93</v>
          </cell>
          <cell r="H65">
            <v>1133.6400000000001</v>
          </cell>
          <cell r="I65">
            <v>166.56</v>
          </cell>
          <cell r="J65">
            <v>422.02</v>
          </cell>
          <cell r="K65">
            <v>699.81</v>
          </cell>
          <cell r="L65">
            <v>721.5</v>
          </cell>
          <cell r="M65">
            <v>721.5</v>
          </cell>
          <cell r="S65">
            <v>743.15</v>
          </cell>
          <cell r="T65">
            <v>743.15</v>
          </cell>
          <cell r="AA65">
            <v>765.44</v>
          </cell>
          <cell r="AB65">
            <v>765.44</v>
          </cell>
          <cell r="AI65">
            <v>788.41</v>
          </cell>
          <cell r="AJ65">
            <v>788.41</v>
          </cell>
          <cell r="AQ65">
            <v>819.95</v>
          </cell>
          <cell r="AR65">
            <v>819.94640000000004</v>
          </cell>
        </row>
        <row r="66">
          <cell r="E66">
            <v>3981.23</v>
          </cell>
          <cell r="F66">
            <v>1771.42</v>
          </cell>
          <cell r="G66">
            <v>4360.34</v>
          </cell>
          <cell r="H66">
            <v>4661.49</v>
          </cell>
          <cell r="I66">
            <v>1595.46</v>
          </cell>
          <cell r="J66">
            <v>4296.38</v>
          </cell>
          <cell r="K66">
            <v>4661.49</v>
          </cell>
          <cell r="L66">
            <v>5138.1499999999996</v>
          </cell>
          <cell r="M66">
            <v>4847.9495999999999</v>
          </cell>
          <cell r="S66">
            <v>4972.22</v>
          </cell>
          <cell r="T66">
            <v>4972.22</v>
          </cell>
          <cell r="AA66">
            <v>5121.3900000000003</v>
          </cell>
          <cell r="AB66">
            <v>5121.3900000000003</v>
          </cell>
          <cell r="AI66">
            <v>5275.03</v>
          </cell>
          <cell r="AJ66">
            <v>5275.03</v>
          </cell>
          <cell r="AQ66">
            <v>5486.03</v>
          </cell>
          <cell r="AR66">
            <v>5486.0312000000004</v>
          </cell>
        </row>
        <row r="67">
          <cell r="E67">
            <v>1053.08</v>
          </cell>
          <cell r="F67">
            <v>324.49</v>
          </cell>
          <cell r="G67">
            <v>1244.07</v>
          </cell>
          <cell r="H67">
            <v>1217.29</v>
          </cell>
          <cell r="I67">
            <v>559.05999999999995</v>
          </cell>
          <cell r="J67">
            <v>1642.64</v>
          </cell>
          <cell r="K67">
            <v>1216.7</v>
          </cell>
          <cell r="L67">
            <v>1254.42</v>
          </cell>
          <cell r="M67">
            <v>1254.42</v>
          </cell>
          <cell r="S67">
            <v>1292.05</v>
          </cell>
          <cell r="T67">
            <v>1292.05</v>
          </cell>
          <cell r="AA67">
            <v>1330.81</v>
          </cell>
          <cell r="AB67">
            <v>1330.81</v>
          </cell>
          <cell r="AI67">
            <v>1370.74</v>
          </cell>
          <cell r="AJ67">
            <v>1370.74</v>
          </cell>
          <cell r="AQ67">
            <v>1425.57</v>
          </cell>
          <cell r="AR67">
            <v>1425.5696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S68">
            <v>0</v>
          </cell>
          <cell r="T68">
            <v>0</v>
          </cell>
          <cell r="AA68">
            <v>0</v>
          </cell>
          <cell r="AB68">
            <v>0</v>
          </cell>
          <cell r="AI68">
            <v>0</v>
          </cell>
          <cell r="AJ68">
            <v>0</v>
          </cell>
          <cell r="AQ68">
            <v>0</v>
          </cell>
          <cell r="AR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S69">
            <v>0</v>
          </cell>
          <cell r="T69">
            <v>0</v>
          </cell>
          <cell r="AA69">
            <v>0</v>
          </cell>
          <cell r="AB69">
            <v>0</v>
          </cell>
          <cell r="AI69">
            <v>0</v>
          </cell>
          <cell r="AJ69">
            <v>0</v>
          </cell>
          <cell r="AQ69">
            <v>0</v>
          </cell>
          <cell r="AR69">
            <v>0</v>
          </cell>
        </row>
        <row r="70">
          <cell r="E70">
            <v>3628.34</v>
          </cell>
          <cell r="F70">
            <v>749.58</v>
          </cell>
          <cell r="G70">
            <v>3299.26</v>
          </cell>
          <cell r="H70">
            <v>1843.39</v>
          </cell>
          <cell r="I70">
            <v>788.95</v>
          </cell>
          <cell r="J70">
            <v>3401.42</v>
          </cell>
          <cell r="K70">
            <v>1229.93</v>
          </cell>
          <cell r="L70">
            <v>3738.08</v>
          </cell>
          <cell r="M70">
            <v>1279.1300000000001</v>
          </cell>
          <cell r="S70">
            <v>3801.45</v>
          </cell>
          <cell r="T70">
            <v>1330.3</v>
          </cell>
          <cell r="AA70">
            <v>3866.72</v>
          </cell>
          <cell r="AB70">
            <v>1383.51</v>
          </cell>
          <cell r="AI70">
            <v>3933.94</v>
          </cell>
          <cell r="AJ70">
            <v>1438.85</v>
          </cell>
          <cell r="AQ70">
            <v>4091.29</v>
          </cell>
          <cell r="AR70">
            <v>1496.404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55.52</v>
          </cell>
          <cell r="J75">
            <v>55.52</v>
          </cell>
          <cell r="K75">
            <v>0</v>
          </cell>
          <cell r="L75">
            <v>0</v>
          </cell>
          <cell r="M75">
            <v>0</v>
          </cell>
          <cell r="S75">
            <v>0</v>
          </cell>
          <cell r="T75">
            <v>0</v>
          </cell>
          <cell r="AA75">
            <v>0</v>
          </cell>
          <cell r="AB75">
            <v>0</v>
          </cell>
          <cell r="AI75">
            <v>0</v>
          </cell>
          <cell r="AJ75">
            <v>0</v>
          </cell>
          <cell r="AQ75">
            <v>0</v>
          </cell>
          <cell r="AR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50</v>
          </cell>
          <cell r="I76">
            <v>0</v>
          </cell>
          <cell r="J76">
            <v>0</v>
          </cell>
          <cell r="K76">
            <v>50</v>
          </cell>
          <cell r="L76">
            <v>0</v>
          </cell>
          <cell r="S76">
            <v>0</v>
          </cell>
          <cell r="T76">
            <v>0</v>
          </cell>
          <cell r="AA76">
            <v>0</v>
          </cell>
          <cell r="AB76">
            <v>0</v>
          </cell>
          <cell r="AI76">
            <v>0</v>
          </cell>
          <cell r="AJ76">
            <v>0</v>
          </cell>
          <cell r="AQ76">
            <v>0</v>
          </cell>
          <cell r="AR76">
            <v>0</v>
          </cell>
        </row>
        <row r="77">
          <cell r="E77">
            <v>1148</v>
          </cell>
          <cell r="F77">
            <v>963</v>
          </cell>
          <cell r="G77">
            <v>1366</v>
          </cell>
          <cell r="H77">
            <v>261</v>
          </cell>
          <cell r="I77">
            <v>227.25</v>
          </cell>
          <cell r="J77">
            <v>255</v>
          </cell>
          <cell r="K77">
            <v>261</v>
          </cell>
          <cell r="L77">
            <v>271.5</v>
          </cell>
          <cell r="M77">
            <v>72293.2</v>
          </cell>
          <cell r="Q77" t="str">
            <v>прочие 271,5 т.р. плюдс чистаая прибыль прошлых лет 2017-2018 72021,70</v>
          </cell>
          <cell r="S77">
            <v>271.5</v>
          </cell>
          <cell r="T77">
            <v>271.5</v>
          </cell>
          <cell r="AA77">
            <v>271.5</v>
          </cell>
          <cell r="AB77">
            <v>271.5</v>
          </cell>
          <cell r="AI77">
            <v>271.5</v>
          </cell>
          <cell r="AJ77">
            <v>271.5</v>
          </cell>
          <cell r="AQ77">
            <v>271.5</v>
          </cell>
          <cell r="AR77">
            <v>271.5</v>
          </cell>
        </row>
        <row r="78">
          <cell r="E78">
            <v>0</v>
          </cell>
          <cell r="F78">
            <v>0</v>
          </cell>
          <cell r="G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S78">
            <v>0</v>
          </cell>
          <cell r="T78">
            <v>0</v>
          </cell>
          <cell r="AA78">
            <v>0</v>
          </cell>
          <cell r="AB78">
            <v>0</v>
          </cell>
          <cell r="AI78">
            <v>0</v>
          </cell>
          <cell r="AJ78">
            <v>0</v>
          </cell>
          <cell r="AQ78">
            <v>0</v>
          </cell>
          <cell r="AR78">
            <v>0</v>
          </cell>
        </row>
        <row r="80">
          <cell r="E80">
            <v>976</v>
          </cell>
          <cell r="F80">
            <v>0</v>
          </cell>
          <cell r="G80">
            <v>914.1</v>
          </cell>
          <cell r="H80">
            <v>1423</v>
          </cell>
          <cell r="I80">
            <v>457</v>
          </cell>
          <cell r="J80">
            <v>914</v>
          </cell>
          <cell r="K80">
            <v>914.1</v>
          </cell>
          <cell r="L80">
            <v>914.1</v>
          </cell>
          <cell r="M80">
            <v>914.1</v>
          </cell>
          <cell r="S80">
            <v>945.18</v>
          </cell>
          <cell r="T80">
            <v>914.1</v>
          </cell>
          <cell r="AA80">
            <v>982.99</v>
          </cell>
          <cell r="AB80">
            <v>941.52</v>
          </cell>
          <cell r="AI80">
            <v>1022.31</v>
          </cell>
          <cell r="AJ80">
            <v>969.77</v>
          </cell>
          <cell r="AQ80">
            <v>1063.2</v>
          </cell>
          <cell r="AR80">
            <v>1008.5608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S81">
            <v>0</v>
          </cell>
          <cell r="T81">
            <v>0</v>
          </cell>
          <cell r="AA81">
            <v>0</v>
          </cell>
          <cell r="AB81">
            <v>0</v>
          </cell>
          <cell r="AI81">
            <v>0</v>
          </cell>
          <cell r="AJ81">
            <v>0</v>
          </cell>
          <cell r="AQ81">
            <v>0</v>
          </cell>
          <cell r="AR81">
            <v>0</v>
          </cell>
        </row>
        <row r="82">
          <cell r="E82">
            <v>4517</v>
          </cell>
          <cell r="F82">
            <v>0</v>
          </cell>
          <cell r="G82">
            <v>4821</v>
          </cell>
          <cell r="H82">
            <v>4940.7</v>
          </cell>
          <cell r="I82">
            <v>1424.84</v>
          </cell>
          <cell r="J82">
            <v>5534.7</v>
          </cell>
          <cell r="K82">
            <v>3380.25</v>
          </cell>
          <cell r="L82">
            <v>4808.8</v>
          </cell>
          <cell r="M82">
            <v>3515.46</v>
          </cell>
          <cell r="S82">
            <v>4972.29</v>
          </cell>
          <cell r="T82">
            <v>3656.0783999999999</v>
          </cell>
          <cell r="AA82">
            <v>5171.17</v>
          </cell>
          <cell r="AB82">
            <v>3802.3215</v>
          </cell>
          <cell r="AI82">
            <v>5378</v>
          </cell>
          <cell r="AJ82">
            <v>3954.4144000000001</v>
          </cell>
          <cell r="AQ82">
            <v>5593.13</v>
          </cell>
          <cell r="AR82">
            <v>4112.5910000000003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S83">
            <v>0</v>
          </cell>
          <cell r="T83">
            <v>0</v>
          </cell>
          <cell r="AA83">
            <v>0</v>
          </cell>
          <cell r="AB83">
            <v>0</v>
          </cell>
          <cell r="AI83">
            <v>0</v>
          </cell>
          <cell r="AJ83">
            <v>0</v>
          </cell>
          <cell r="AQ83">
            <v>0</v>
          </cell>
          <cell r="AR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S84">
            <v>0</v>
          </cell>
          <cell r="T84">
            <v>0</v>
          </cell>
          <cell r="AA84">
            <v>0</v>
          </cell>
          <cell r="AB84">
            <v>0</v>
          </cell>
          <cell r="AI84">
            <v>0</v>
          </cell>
          <cell r="AJ84">
            <v>0</v>
          </cell>
          <cell r="AQ84">
            <v>0</v>
          </cell>
          <cell r="AR84">
            <v>0</v>
          </cell>
        </row>
        <row r="85">
          <cell r="E85">
            <v>5557.16</v>
          </cell>
          <cell r="F85">
            <v>1255.5</v>
          </cell>
          <cell r="G85">
            <v>2196</v>
          </cell>
          <cell r="H85">
            <v>2196.1999999999998</v>
          </cell>
          <cell r="I85">
            <v>2814.45</v>
          </cell>
          <cell r="J85">
            <v>5799.58</v>
          </cell>
          <cell r="K85">
            <v>737</v>
          </cell>
          <cell r="L85">
            <v>2647.84</v>
          </cell>
          <cell r="M85">
            <v>766.48</v>
          </cell>
          <cell r="S85">
            <v>1308.27</v>
          </cell>
          <cell r="T85">
            <v>797.13919999999996</v>
          </cell>
          <cell r="AA85">
            <v>1550.66</v>
          </cell>
          <cell r="AB85">
            <v>829.02480000000003</v>
          </cell>
          <cell r="AI85">
            <v>1318.04</v>
          </cell>
          <cell r="AJ85">
            <v>862.18579999999997</v>
          </cell>
          <cell r="AQ85">
            <v>1322.95</v>
          </cell>
          <cell r="AR85">
            <v>896.67319999999995</v>
          </cell>
        </row>
        <row r="91">
          <cell r="E91">
            <v>0</v>
          </cell>
          <cell r="F91">
            <v>0</v>
          </cell>
          <cell r="G91">
            <v>15522.3</v>
          </cell>
          <cell r="H91">
            <v>4010.85</v>
          </cell>
          <cell r="I91">
            <v>0</v>
          </cell>
          <cell r="J91">
            <v>4010.85</v>
          </cell>
          <cell r="K91">
            <v>0</v>
          </cell>
          <cell r="L91">
            <v>3600</v>
          </cell>
          <cell r="M91">
            <v>0</v>
          </cell>
          <cell r="S91">
            <v>3600</v>
          </cell>
          <cell r="T91">
            <v>0</v>
          </cell>
          <cell r="AA91">
            <v>3600</v>
          </cell>
          <cell r="AB91">
            <v>0</v>
          </cell>
          <cell r="AI91">
            <v>3600</v>
          </cell>
          <cell r="AJ91">
            <v>0</v>
          </cell>
          <cell r="AQ91">
            <v>3600</v>
          </cell>
          <cell r="AR91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32000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S92">
            <v>0</v>
          </cell>
          <cell r="T92">
            <v>0</v>
          </cell>
          <cell r="AA92">
            <v>0</v>
          </cell>
          <cell r="AB92">
            <v>0</v>
          </cell>
          <cell r="AI92">
            <v>0</v>
          </cell>
          <cell r="AJ92">
            <v>0</v>
          </cell>
          <cell r="AQ92">
            <v>0</v>
          </cell>
        </row>
        <row r="93">
          <cell r="E93">
            <v>102340</v>
          </cell>
          <cell r="F93">
            <v>0</v>
          </cell>
          <cell r="G93">
            <v>80336</v>
          </cell>
          <cell r="H93">
            <v>0</v>
          </cell>
          <cell r="I93">
            <v>0</v>
          </cell>
          <cell r="J93">
            <v>32000</v>
          </cell>
          <cell r="K93">
            <v>0</v>
          </cell>
          <cell r="L93">
            <v>0</v>
          </cell>
          <cell r="M93">
            <v>96901.25</v>
          </cell>
          <cell r="Q93" t="str">
            <v>сумма контракта за минусом выпадающих 71757,56 - 25143,69</v>
          </cell>
          <cell r="S93">
            <v>0</v>
          </cell>
          <cell r="T93">
            <v>54879.02</v>
          </cell>
          <cell r="AA93">
            <v>0</v>
          </cell>
          <cell r="AB93">
            <v>62123.674505415554</v>
          </cell>
          <cell r="AI93">
            <v>0</v>
          </cell>
          <cell r="AJ93">
            <v>59598.03</v>
          </cell>
          <cell r="AQ93">
            <v>0</v>
          </cell>
          <cell r="AR93">
            <v>64432.55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S94">
            <v>0</v>
          </cell>
          <cell r="T94">
            <v>0</v>
          </cell>
          <cell r="AA94">
            <v>0</v>
          </cell>
          <cell r="AB94">
            <v>0</v>
          </cell>
          <cell r="AI94">
            <v>0</v>
          </cell>
          <cell r="AJ94">
            <v>0</v>
          </cell>
          <cell r="AQ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Q95" t="str">
            <v>общая сумма контракта на 5 лет с учетом амортизации (103546,49)   369723,45</v>
          </cell>
          <cell r="S95">
            <v>0</v>
          </cell>
          <cell r="T95">
            <v>0</v>
          </cell>
          <cell r="AA95">
            <v>0</v>
          </cell>
          <cell r="AB95">
            <v>0</v>
          </cell>
          <cell r="AI95">
            <v>0</v>
          </cell>
          <cell r="AJ95">
            <v>0</v>
          </cell>
          <cell r="AQ95">
            <v>0</v>
          </cell>
        </row>
        <row r="96">
          <cell r="G96">
            <v>0</v>
          </cell>
          <cell r="I96">
            <v>0</v>
          </cell>
          <cell r="J96">
            <v>0</v>
          </cell>
        </row>
        <row r="97">
          <cell r="K97">
            <v>0</v>
          </cell>
          <cell r="L97">
            <v>63677.16</v>
          </cell>
          <cell r="M97">
            <v>0</v>
          </cell>
          <cell r="T97">
            <v>0</v>
          </cell>
          <cell r="AB97">
            <v>0</v>
          </cell>
          <cell r="AJ97">
            <v>0</v>
          </cell>
        </row>
        <row r="98">
          <cell r="K98">
            <v>0</v>
          </cell>
          <cell r="L98">
            <v>0</v>
          </cell>
          <cell r="M98">
            <v>0</v>
          </cell>
          <cell r="T98">
            <v>0</v>
          </cell>
          <cell r="AB98">
            <v>0</v>
          </cell>
          <cell r="AJ98">
            <v>0</v>
          </cell>
        </row>
        <row r="99">
          <cell r="E99">
            <v>27526</v>
          </cell>
          <cell r="F99">
            <v>0</v>
          </cell>
          <cell r="G99">
            <v>26310.012500000001</v>
          </cell>
          <cell r="H99">
            <v>11194.43</v>
          </cell>
          <cell r="I99">
            <v>915.33</v>
          </cell>
          <cell r="J99">
            <v>11504.627500000001</v>
          </cell>
          <cell r="K99">
            <v>16.619700000000002</v>
          </cell>
        </row>
        <row r="100">
          <cell r="E100">
            <v>20</v>
          </cell>
          <cell r="F100">
            <v>0</v>
          </cell>
          <cell r="G100">
            <v>20</v>
          </cell>
          <cell r="I100">
            <v>20</v>
          </cell>
          <cell r="J100">
            <v>20</v>
          </cell>
          <cell r="L100">
            <v>20</v>
          </cell>
          <cell r="S100">
            <v>20</v>
          </cell>
          <cell r="AA100">
            <v>20</v>
          </cell>
          <cell r="AI100">
            <v>20</v>
          </cell>
          <cell r="AQ100">
            <v>20</v>
          </cell>
        </row>
        <row r="104">
          <cell r="E104">
            <v>560414.18000000005</v>
          </cell>
          <cell r="F104">
            <v>277605.28000000003</v>
          </cell>
          <cell r="G104">
            <v>631577.46</v>
          </cell>
          <cell r="H104">
            <v>559850.06999999995</v>
          </cell>
          <cell r="I104">
            <v>328555.52000000002</v>
          </cell>
          <cell r="J104">
            <v>693332.36</v>
          </cell>
          <cell r="K104">
            <v>577387.98</v>
          </cell>
        </row>
        <row r="105">
          <cell r="E105">
            <v>557167.18000000005</v>
          </cell>
          <cell r="F105">
            <v>275098.78999999998</v>
          </cell>
          <cell r="G105">
            <v>627016.71</v>
          </cell>
          <cell r="H105">
            <v>556023.9</v>
          </cell>
          <cell r="I105">
            <v>326319.03999999998</v>
          </cell>
          <cell r="J105">
            <v>688859.4</v>
          </cell>
          <cell r="K105">
            <v>572474.99</v>
          </cell>
        </row>
        <row r="106">
          <cell r="E106">
            <v>-9902.16</v>
          </cell>
          <cell r="F106">
            <v>-292.5</v>
          </cell>
          <cell r="G106">
            <v>-6565.1</v>
          </cell>
          <cell r="H106">
            <v>-8248.9</v>
          </cell>
          <cell r="I106">
            <v>-4413.5200000000004</v>
          </cell>
          <cell r="J106">
            <v>-11937.76</v>
          </cell>
          <cell r="K106">
            <v>-4720.3500000000004</v>
          </cell>
        </row>
        <row r="107">
          <cell r="E107">
            <v>-5385.16</v>
          </cell>
          <cell r="F107">
            <v>-292.5</v>
          </cell>
          <cell r="G107">
            <v>-1744.1</v>
          </cell>
          <cell r="H107">
            <v>-3308.2</v>
          </cell>
          <cell r="I107">
            <v>-2988.68</v>
          </cell>
          <cell r="J107">
            <v>-6403.06</v>
          </cell>
          <cell r="K107">
            <v>-1340.1</v>
          </cell>
        </row>
        <row r="113">
          <cell r="E113">
            <v>648539.85</v>
          </cell>
          <cell r="F113">
            <v>377763.3</v>
          </cell>
          <cell r="G113">
            <v>726096.6</v>
          </cell>
          <cell r="I113">
            <v>389373.86</v>
          </cell>
          <cell r="J113">
            <v>744949.34</v>
          </cell>
        </row>
        <row r="114">
          <cell r="E114">
            <v>158513.29</v>
          </cell>
          <cell r="F114">
            <v>83900.27</v>
          </cell>
          <cell r="G114">
            <v>176308.34</v>
          </cell>
          <cell r="I114">
            <v>94756.36</v>
          </cell>
          <cell r="J114">
            <v>131047.63</v>
          </cell>
        </row>
        <row r="118">
          <cell r="E118">
            <v>1393.03</v>
          </cell>
          <cell r="F118">
            <v>1399.88</v>
          </cell>
          <cell r="G118">
            <v>1457.93</v>
          </cell>
          <cell r="H118">
            <v>1536.58</v>
          </cell>
          <cell r="I118">
            <v>1259.8699999999999</v>
          </cell>
          <cell r="J118">
            <v>1522.38</v>
          </cell>
          <cell r="K118">
            <v>1591</v>
          </cell>
          <cell r="M118">
            <v>1687.44</v>
          </cell>
          <cell r="T118">
            <v>1725.41</v>
          </cell>
          <cell r="AB118">
            <v>1759.71</v>
          </cell>
          <cell r="AJ118">
            <v>1794.0100000000002</v>
          </cell>
          <cell r="AR118">
            <v>1829.48</v>
          </cell>
        </row>
        <row r="119">
          <cell r="E119">
            <v>588</v>
          </cell>
          <cell r="F119">
            <v>577</v>
          </cell>
          <cell r="G119">
            <v>580</v>
          </cell>
          <cell r="H119">
            <v>590</v>
          </cell>
          <cell r="I119">
            <v>598</v>
          </cell>
          <cell r="J119">
            <v>588</v>
          </cell>
          <cell r="K119">
            <v>485</v>
          </cell>
          <cell r="L119">
            <v>555</v>
          </cell>
          <cell r="M119">
            <v>571.20000000000005</v>
          </cell>
          <cell r="S119">
            <v>555</v>
          </cell>
          <cell r="T119">
            <v>571.20000000000005</v>
          </cell>
          <cell r="AA119">
            <v>555</v>
          </cell>
          <cell r="AB119">
            <v>571.20000000000005</v>
          </cell>
          <cell r="AI119">
            <v>555</v>
          </cell>
          <cell r="AJ119">
            <v>571.20000000000005</v>
          </cell>
          <cell r="AQ119">
            <v>555</v>
          </cell>
          <cell r="AR119">
            <v>571.20000000000005</v>
          </cell>
        </row>
        <row r="121">
          <cell r="E121">
            <v>0.82</v>
          </cell>
          <cell r="F121">
            <v>0.81</v>
          </cell>
          <cell r="G121">
            <v>0.79</v>
          </cell>
          <cell r="H121">
            <v>0.22</v>
          </cell>
          <cell r="I121">
            <v>0.88</v>
          </cell>
          <cell r="J121">
            <v>0.81</v>
          </cell>
          <cell r="K121">
            <v>76.27</v>
          </cell>
          <cell r="L121">
            <v>0.7</v>
          </cell>
          <cell r="M121">
            <v>70</v>
          </cell>
          <cell r="S121">
            <v>0.7</v>
          </cell>
          <cell r="T121">
            <v>70</v>
          </cell>
          <cell r="AA121">
            <v>0.7</v>
          </cell>
          <cell r="AB121">
            <v>70</v>
          </cell>
          <cell r="AI121">
            <v>0.7</v>
          </cell>
          <cell r="AJ121">
            <v>70</v>
          </cell>
          <cell r="AQ121">
            <v>0.7</v>
          </cell>
          <cell r="AR121">
            <v>0.7</v>
          </cell>
        </row>
        <row r="122">
          <cell r="E122">
            <v>158</v>
          </cell>
          <cell r="F122">
            <v>131</v>
          </cell>
          <cell r="G122">
            <v>131</v>
          </cell>
          <cell r="H122">
            <v>107</v>
          </cell>
          <cell r="I122">
            <v>117</v>
          </cell>
          <cell r="J122">
            <v>117</v>
          </cell>
          <cell r="K122">
            <v>131</v>
          </cell>
          <cell r="L122">
            <v>117</v>
          </cell>
          <cell r="M122">
            <v>117</v>
          </cell>
          <cell r="S122">
            <v>117</v>
          </cell>
          <cell r="T122">
            <v>117</v>
          </cell>
          <cell r="AA122">
            <v>117</v>
          </cell>
          <cell r="AB122">
            <v>117</v>
          </cell>
          <cell r="AI122">
            <v>117</v>
          </cell>
          <cell r="AJ122">
            <v>117</v>
          </cell>
          <cell r="AQ122">
            <v>117</v>
          </cell>
          <cell r="AR122">
            <v>117</v>
          </cell>
        </row>
        <row r="130">
          <cell r="E130">
            <v>2</v>
          </cell>
          <cell r="F130">
            <v>3</v>
          </cell>
          <cell r="G130">
            <v>4</v>
          </cell>
          <cell r="I130">
            <v>5</v>
          </cell>
          <cell r="J130">
            <v>5</v>
          </cell>
          <cell r="L130">
            <v>5</v>
          </cell>
          <cell r="S130">
            <v>5</v>
          </cell>
          <cell r="T130">
            <v>6</v>
          </cell>
          <cell r="AA130">
            <v>5</v>
          </cell>
          <cell r="AB130">
            <v>6</v>
          </cell>
          <cell r="AI130">
            <v>5</v>
          </cell>
          <cell r="AJ130">
            <v>6</v>
          </cell>
          <cell r="AQ130">
            <v>5</v>
          </cell>
          <cell r="AR130">
            <v>5</v>
          </cell>
        </row>
        <row r="132">
          <cell r="E132">
            <v>2</v>
          </cell>
          <cell r="F132">
            <v>2</v>
          </cell>
          <cell r="G132">
            <v>3</v>
          </cell>
          <cell r="I132">
            <v>2</v>
          </cell>
          <cell r="J132">
            <v>2</v>
          </cell>
          <cell r="L132">
            <v>2</v>
          </cell>
          <cell r="S132">
            <v>2</v>
          </cell>
          <cell r="T132">
            <v>2</v>
          </cell>
          <cell r="AA132">
            <v>2</v>
          </cell>
          <cell r="AB132">
            <v>2</v>
          </cell>
          <cell r="AI132">
            <v>2</v>
          </cell>
          <cell r="AJ132">
            <v>2</v>
          </cell>
          <cell r="AQ132">
            <v>2</v>
          </cell>
          <cell r="AR132">
            <v>2</v>
          </cell>
        </row>
        <row r="133">
          <cell r="E133">
            <v>2</v>
          </cell>
          <cell r="F133">
            <v>2</v>
          </cell>
          <cell r="G133">
            <v>1</v>
          </cell>
          <cell r="I133">
            <v>1</v>
          </cell>
          <cell r="J133">
            <v>1</v>
          </cell>
          <cell r="L133">
            <v>1</v>
          </cell>
          <cell r="S133">
            <v>1</v>
          </cell>
          <cell r="T133">
            <v>2</v>
          </cell>
          <cell r="AA133">
            <v>1</v>
          </cell>
          <cell r="AB133">
            <v>2</v>
          </cell>
          <cell r="AI133">
            <v>1</v>
          </cell>
          <cell r="AJ133">
            <v>2</v>
          </cell>
          <cell r="AQ133">
            <v>1</v>
          </cell>
          <cell r="AR133">
            <v>1</v>
          </cell>
        </row>
        <row r="134">
          <cell r="E134">
            <v>8</v>
          </cell>
          <cell r="F134">
            <v>10</v>
          </cell>
          <cell r="G134">
            <v>6</v>
          </cell>
          <cell r="I134">
            <v>9</v>
          </cell>
          <cell r="J134">
            <v>6</v>
          </cell>
          <cell r="L134">
            <v>6</v>
          </cell>
          <cell r="S134">
            <v>6</v>
          </cell>
          <cell r="T134">
            <v>14</v>
          </cell>
          <cell r="AA134">
            <v>6</v>
          </cell>
          <cell r="AB134">
            <v>14</v>
          </cell>
          <cell r="AI134">
            <v>6</v>
          </cell>
          <cell r="AJ134">
            <v>14</v>
          </cell>
          <cell r="AQ134">
            <v>6</v>
          </cell>
          <cell r="AR134">
            <v>6</v>
          </cell>
        </row>
        <row r="135">
          <cell r="E135">
            <v>170</v>
          </cell>
          <cell r="F135">
            <v>187</v>
          </cell>
          <cell r="G135">
            <v>167</v>
          </cell>
          <cell r="I135">
            <v>188</v>
          </cell>
          <cell r="J135">
            <v>168</v>
          </cell>
          <cell r="L135">
            <v>168</v>
          </cell>
          <cell r="S135">
            <v>191</v>
          </cell>
          <cell r="T135">
            <v>187</v>
          </cell>
          <cell r="AA135">
            <v>191</v>
          </cell>
          <cell r="AB135">
            <v>187</v>
          </cell>
          <cell r="AI135">
            <v>191</v>
          </cell>
          <cell r="AJ135">
            <v>187</v>
          </cell>
          <cell r="AQ135">
            <v>191</v>
          </cell>
          <cell r="AR135">
            <v>191</v>
          </cell>
        </row>
        <row r="136">
          <cell r="E136">
            <v>252</v>
          </cell>
          <cell r="F136">
            <v>279</v>
          </cell>
          <cell r="G136">
            <v>248</v>
          </cell>
          <cell r="I136">
            <v>294</v>
          </cell>
          <cell r="J136">
            <v>247</v>
          </cell>
          <cell r="L136">
            <v>247</v>
          </cell>
          <cell r="S136">
            <v>296</v>
          </cell>
          <cell r="T136">
            <v>295</v>
          </cell>
          <cell r="AA136">
            <v>302</v>
          </cell>
          <cell r="AB136">
            <v>295</v>
          </cell>
          <cell r="AI136">
            <v>304</v>
          </cell>
          <cell r="AJ136">
            <v>295</v>
          </cell>
          <cell r="AQ136">
            <v>308</v>
          </cell>
          <cell r="AR136">
            <v>308</v>
          </cell>
        </row>
        <row r="137">
          <cell r="E137">
            <v>552</v>
          </cell>
          <cell r="F137">
            <v>678</v>
          </cell>
          <cell r="G137">
            <v>579</v>
          </cell>
          <cell r="I137">
            <v>684</v>
          </cell>
          <cell r="J137">
            <v>603</v>
          </cell>
          <cell r="L137">
            <v>603</v>
          </cell>
          <cell r="S137">
            <v>770</v>
          </cell>
          <cell r="T137">
            <v>680</v>
          </cell>
          <cell r="AA137">
            <v>781</v>
          </cell>
          <cell r="AB137">
            <v>690</v>
          </cell>
          <cell r="AI137">
            <v>786</v>
          </cell>
          <cell r="AJ137">
            <v>700</v>
          </cell>
          <cell r="AQ137">
            <v>795</v>
          </cell>
          <cell r="AR137">
            <v>795</v>
          </cell>
        </row>
        <row r="138">
          <cell r="E138">
            <v>571</v>
          </cell>
          <cell r="F138">
            <v>481</v>
          </cell>
          <cell r="G138">
            <v>597</v>
          </cell>
          <cell r="I138">
            <v>489</v>
          </cell>
          <cell r="J138">
            <v>692</v>
          </cell>
          <cell r="L138">
            <v>692</v>
          </cell>
          <cell r="S138">
            <v>596</v>
          </cell>
          <cell r="T138">
            <v>510</v>
          </cell>
          <cell r="AA138">
            <v>619</v>
          </cell>
          <cell r="AB138">
            <v>520</v>
          </cell>
          <cell r="AI138">
            <v>642</v>
          </cell>
          <cell r="AJ138">
            <v>530</v>
          </cell>
          <cell r="AQ138">
            <v>665</v>
          </cell>
          <cell r="AR138">
            <v>665</v>
          </cell>
        </row>
        <row r="142">
          <cell r="G142">
            <v>9510</v>
          </cell>
          <cell r="I142">
            <v>9510</v>
          </cell>
          <cell r="J142">
            <v>9862</v>
          </cell>
          <cell r="L142">
            <v>10197.31</v>
          </cell>
          <cell r="S142">
            <v>10605.2</v>
          </cell>
          <cell r="AA142">
            <v>11029.41</v>
          </cell>
          <cell r="AI142">
            <v>11470.58</v>
          </cell>
          <cell r="AQ142">
            <v>11929.41</v>
          </cell>
        </row>
        <row r="143">
          <cell r="G143">
            <v>0</v>
          </cell>
          <cell r="J143">
            <v>0</v>
          </cell>
          <cell r="L143">
            <v>0</v>
          </cell>
          <cell r="S143">
            <v>0</v>
          </cell>
          <cell r="AA143">
            <v>1.07</v>
          </cell>
          <cell r="AI143">
            <v>0</v>
          </cell>
          <cell r="AQ143">
            <v>0</v>
          </cell>
        </row>
        <row r="145">
          <cell r="G145">
            <v>1884846.53</v>
          </cell>
          <cell r="J145">
            <v>303417.75</v>
          </cell>
          <cell r="L145">
            <v>395551.59</v>
          </cell>
          <cell r="S145">
            <v>395551.59</v>
          </cell>
          <cell r="AA145">
            <v>395551.59</v>
          </cell>
          <cell r="AI145">
            <v>395551.59</v>
          </cell>
          <cell r="AQ145">
            <v>395551.59</v>
          </cell>
        </row>
        <row r="146">
          <cell r="G146">
            <v>236.33</v>
          </cell>
          <cell r="J146">
            <v>47.2</v>
          </cell>
          <cell r="L146">
            <v>84.21</v>
          </cell>
          <cell r="S146">
            <v>84.21</v>
          </cell>
          <cell r="AA146">
            <v>84.21</v>
          </cell>
          <cell r="AI146">
            <v>84.21</v>
          </cell>
          <cell r="AQ146">
            <v>84.21</v>
          </cell>
        </row>
        <row r="147">
          <cell r="G147">
            <v>37.65</v>
          </cell>
          <cell r="J147">
            <v>7.27</v>
          </cell>
          <cell r="L147">
            <v>8.07</v>
          </cell>
          <cell r="S147">
            <v>7.81</v>
          </cell>
          <cell r="AA147">
            <v>7.81</v>
          </cell>
          <cell r="AI147">
            <v>7.81</v>
          </cell>
          <cell r="AQ147">
            <v>7.81</v>
          </cell>
        </row>
        <row r="149">
          <cell r="G149">
            <v>0</v>
          </cell>
          <cell r="J149">
            <v>0</v>
          </cell>
          <cell r="L149">
            <v>0</v>
          </cell>
          <cell r="S149">
            <v>0</v>
          </cell>
          <cell r="AA149">
            <v>0</v>
          </cell>
          <cell r="AI149">
            <v>0</v>
          </cell>
          <cell r="AQ149">
            <v>0</v>
          </cell>
        </row>
        <row r="150">
          <cell r="G150">
            <v>0</v>
          </cell>
          <cell r="J150">
            <v>0</v>
          </cell>
          <cell r="L150">
            <v>0</v>
          </cell>
          <cell r="S150">
            <v>0</v>
          </cell>
          <cell r="AA150">
            <v>0</v>
          </cell>
          <cell r="AI150">
            <v>0</v>
          </cell>
          <cell r="AQ150">
            <v>0</v>
          </cell>
        </row>
        <row r="151">
          <cell r="G151">
            <v>0</v>
          </cell>
          <cell r="J151">
            <v>0</v>
          </cell>
          <cell r="L151">
            <v>0</v>
          </cell>
          <cell r="S151">
            <v>0</v>
          </cell>
          <cell r="AA151">
            <v>0</v>
          </cell>
          <cell r="AI151">
            <v>0</v>
          </cell>
          <cell r="AQ151">
            <v>0</v>
          </cell>
        </row>
        <row r="153">
          <cell r="G153">
            <v>0</v>
          </cell>
          <cell r="J153">
            <v>0</v>
          </cell>
          <cell r="L153">
            <v>0</v>
          </cell>
          <cell r="S153">
            <v>0</v>
          </cell>
          <cell r="AA153">
            <v>0</v>
          </cell>
          <cell r="AI153">
            <v>0</v>
          </cell>
          <cell r="AQ153">
            <v>0</v>
          </cell>
        </row>
        <row r="154">
          <cell r="G154">
            <v>0</v>
          </cell>
          <cell r="J154">
            <v>0</v>
          </cell>
          <cell r="L154">
            <v>0</v>
          </cell>
          <cell r="S154">
            <v>0</v>
          </cell>
          <cell r="AA154">
            <v>0</v>
          </cell>
          <cell r="AI154">
            <v>0</v>
          </cell>
          <cell r="AQ154">
            <v>0</v>
          </cell>
        </row>
        <row r="155">
          <cell r="G155">
            <v>0</v>
          </cell>
          <cell r="J155">
            <v>0</v>
          </cell>
          <cell r="L155">
            <v>0</v>
          </cell>
          <cell r="S155">
            <v>0</v>
          </cell>
          <cell r="AA155">
            <v>0</v>
          </cell>
          <cell r="AI155">
            <v>0</v>
          </cell>
          <cell r="AQ155">
            <v>0</v>
          </cell>
        </row>
      </sheetData>
      <sheetData sheetId="7">
        <row r="104">
          <cell r="D104" t="str">
            <v>Услуги пожарной безопасности(https://eias.fstrf.ru/disclo/get_file?p_guid=9d563ed2-452d-43db-a955-8f6686d761bd)</v>
          </cell>
          <cell r="E104">
            <v>263.87</v>
          </cell>
          <cell r="H104" t="str">
            <v>Услуги пожарной безопасности(https://eias.fstrf.ru/disclo/get_file?p_guid=9d563ed2-452d-43db-a955-8f6686d761bd)</v>
          </cell>
          <cell r="I104">
            <v>219.28</v>
          </cell>
          <cell r="L104" t="str">
            <v>Услуги пожарной безопасности(https://eias.fstrf.ru/disclo/get_file?p_guid=9d563ed2-452d-43db-a955-8f6686d761bd)</v>
          </cell>
          <cell r="M104">
            <v>263.64</v>
          </cell>
        </row>
        <row r="105">
          <cell r="D105" t="str">
            <v>Услуги в области ГО и защиты от ЧС(https://eias.fstrf.ru/disclo/get_file?p_guid=799e398a-a921-447d-a888-84db6651c917)</v>
          </cell>
          <cell r="E105">
            <v>807.12</v>
          </cell>
          <cell r="H105" t="str">
            <v>Услуги в области ГО и защиты от ЧС(https://eias.fstrf.ru/disclo/get_file?p_guid=799e398a-a921-447d-a888-84db6651c917)</v>
          </cell>
          <cell r="I105">
            <v>1117.2</v>
          </cell>
          <cell r="L105" t="str">
            <v>Услуги в области ГО и защиты от ЧС(https://eias.fstrf.ru/disclo/get_file?p_guid=799e398a-a921-447d-a888-84db6651c917)</v>
          </cell>
          <cell r="M105">
            <v>591.79999999999995</v>
          </cell>
        </row>
        <row r="106">
          <cell r="D106" t="str">
            <v>Услуги на природоохранную деятельность(https://eias.fstrf.ru/disclo/get_file?p_guid=9e799da6-307c-4259-b8f3-fa5c6dd9f6a9)</v>
          </cell>
          <cell r="E106">
            <v>1512.71</v>
          </cell>
          <cell r="H106" t="str">
            <v>Услуги на природоохранную деятельность(https://eias.fstrf.ru/disclo/get_file?p_guid=9e799da6-307c-4259-b8f3-fa5c6dd9f6a9)</v>
          </cell>
          <cell r="I106">
            <v>888.32</v>
          </cell>
          <cell r="L106" t="str">
            <v>Услуги на природоохранную деятельность(https://eias.fstrf.ru/disclo/get_file?p_guid=9e799da6-307c-4259-b8f3-fa5c6dd9f6a9)</v>
          </cell>
          <cell r="M106">
            <v>914.96</v>
          </cell>
        </row>
        <row r="107">
          <cell r="D107" t="str">
            <v>Консультационные услуги(https://eias.fstrf.ru/disclo/get_file?p_guid=7b884bbe-7561-4c4e-8f9e-ab86d8d6ee4a)</v>
          </cell>
          <cell r="E107">
            <v>498.9</v>
          </cell>
          <cell r="H107" t="str">
            <v>Консультационные услуги(https://eias.fstrf.ru/disclo/get_file?p_guid=7b884bbe-7561-4c4e-8f9e-ab86d8d6ee4a)</v>
          </cell>
          <cell r="I107">
            <v>513.87</v>
          </cell>
          <cell r="L107" t="str">
            <v>Консультационные услуги(https://eias.fstrf.ru/disclo/get_file?p_guid=7b884bbe-7561-4c4e-8f9e-ab86d8d6ee4a)</v>
          </cell>
          <cell r="M107">
            <v>529.28</v>
          </cell>
        </row>
        <row r="121">
          <cell r="E121" t="str">
            <v/>
          </cell>
          <cell r="F121" t="str">
            <v/>
          </cell>
          <cell r="I121" t="str">
            <v/>
          </cell>
          <cell r="J121" t="str">
            <v/>
          </cell>
          <cell r="M121" t="str">
            <v/>
          </cell>
          <cell r="N121" t="str">
            <v/>
          </cell>
        </row>
        <row r="127">
          <cell r="D127" t="str">
            <v>Услуги пожарной безопасности(https://eias.fstrf.ru/disclo/get_file?p_guid=a622fc29-77a0-4013-a7dc-6585617faf5e)</v>
          </cell>
          <cell r="E127">
            <v>233.92</v>
          </cell>
          <cell r="H127" t="str">
            <v>Услуги пожарной безопасности(https://eias.fstrf.ru/disclo/get_file?p_guid=9d563ed2-452d-43db-a955-8f6686d761bd)</v>
          </cell>
          <cell r="I127">
            <v>111.44</v>
          </cell>
          <cell r="J127">
            <v>297</v>
          </cell>
        </row>
        <row r="128">
          <cell r="D128" t="str">
            <v>Услуги в области ГО и защиты от ЧС(https://eias.fstrf.ru/disclo/get_file?p_guid=7cfd8ac7-16b3-4e5e-ba63-d6712256817b)</v>
          </cell>
          <cell r="E128">
            <v>35.11</v>
          </cell>
          <cell r="H128" t="str">
            <v>Услуги в области ГО и защиты от ЧС(https://eias.fstrf.ru/disclo/get_file?p_guid=799e398a-a921-447d-a888-84db6651c917)</v>
          </cell>
          <cell r="I128">
            <v>63.93</v>
          </cell>
          <cell r="J128">
            <v>406.95</v>
          </cell>
        </row>
        <row r="129">
          <cell r="D129" t="str">
            <v>Программное обеспечение(https://eias.fstrf.ru/disclo/get_file?p_guid=27b34653-c5ac-411f-9e81-8b210892a9a4)</v>
          </cell>
          <cell r="E129">
            <v>685.23</v>
          </cell>
          <cell r="H129" t="str">
            <v>Услуги на природоохранную деятельность(https://eias.fstrf.ru/disclo/get_file?p_guid=9e799da6-307c-4259-b8f3-fa5c6dd9f6a9)</v>
          </cell>
          <cell r="I129">
            <v>1041.44</v>
          </cell>
          <cell r="J129">
            <v>2854.11</v>
          </cell>
        </row>
        <row r="130">
          <cell r="D130" t="str">
            <v>Услуги по пропаганде безопасности газа(https://eias.fstrf.ru/disclo/get_file?p_guid=46d5ba17-4f96-48d1-b11e-441bd793b4ba)</v>
          </cell>
          <cell r="E130">
            <v>310.76</v>
          </cell>
          <cell r="H130" t="str">
            <v>Консультационные услуги(https://eias.fstrf.ru/disclo/get_file?p_guid=7b884bbe-7561-4c4e-8f9e-ab86d8d6ee4a)</v>
          </cell>
          <cell r="I130">
            <v>183.43</v>
          </cell>
          <cell r="J130">
            <v>370.05</v>
          </cell>
        </row>
        <row r="149">
          <cell r="E149" t="str">
            <v/>
          </cell>
          <cell r="I149" t="str">
            <v/>
          </cell>
          <cell r="J149" t="str">
            <v/>
          </cell>
        </row>
        <row r="156">
          <cell r="D156" t="str">
            <v>Услуги по пропаганде безопасности газа(https://eias.fstrf.ru/disclo/get_file?p_guid=bc0162ac-b457-4318-b833-1fc2947c3097)</v>
          </cell>
          <cell r="E156">
            <v>1191.67</v>
          </cell>
          <cell r="H156" t="str">
            <v>Услуги по пропаганде безопасности газа(https://eias.fstrf.ru/disclo/get_file?p_guid=bc0162ac-b457-4318-b833-1fc2947c3097)</v>
          </cell>
          <cell r="I156">
            <v>1227.42</v>
          </cell>
          <cell r="L156" t="str">
            <v>Услуги по пропаганде безопасности газа(https://eias.fstrf.ru/disclo/get_file?p_guid=bc0162ac-b457-4318-b833-1fc2947c3097)</v>
          </cell>
          <cell r="M156">
            <v>1264.24</v>
          </cell>
        </row>
        <row r="157">
          <cell r="D157" t="str">
            <v>Отчисления в НПФ(https://eias.fstrf.ru/disclo/get_file?p_guid=8cd46116-17fe-4aa7-a6d6-a932e91dcaa5)</v>
          </cell>
          <cell r="E157">
            <v>1625.86</v>
          </cell>
          <cell r="H157" t="str">
            <v>Отчисления в НПФ(https://eias.fstrf.ru/disclo/get_file?p_guid=8cd46116-17fe-4aa7-a6d6-a932e91dcaa5)</v>
          </cell>
          <cell r="I157">
            <v>1625.86</v>
          </cell>
          <cell r="L157" t="str">
            <v>Отчисления в НПФ(https://eias.fstrf.ru/disclo/get_file?p_guid=8cd46116-17fe-4aa7-a6d6-a932e91dcaa5)</v>
          </cell>
          <cell r="M157">
            <v>1625.86</v>
          </cell>
        </row>
        <row r="158">
          <cell r="D158" t="str">
            <v>Бланочная продукция(https://eias.fstrf.ru/disclo/get_file?p_guid=d5ed2b45-6511-4955-ba96-80da0c87c503)</v>
          </cell>
          <cell r="E158">
            <v>197.1</v>
          </cell>
          <cell r="H158" t="str">
            <v>Бланочная продукция(https://eias.fstrf.ru/disclo/get_file?p_guid=d5ed2b45-6511-4955-ba96-80da0c87c503)</v>
          </cell>
          <cell r="I158">
            <v>203.01</v>
          </cell>
          <cell r="L158" t="str">
            <v>Бланочная продукция(https://eias.fstrf.ru/disclo/get_file?p_guid=d5ed2b45-6511-4955-ba96-80da0c87c503)</v>
          </cell>
          <cell r="M158">
            <v>209.1</v>
          </cell>
        </row>
        <row r="159">
          <cell r="D159" t="str">
            <v>Подписка на периодические издания и приобретение спецлитературы(https://eias.fstrf.ru/disclo/get_file?p_guid=b9555169-c760-4526-9cc3-2002686e4456)</v>
          </cell>
          <cell r="E159">
            <v>160.44999999999999</v>
          </cell>
          <cell r="H159" t="str">
            <v>Подписка на периодические издания и приобретение спецлитературы(https://eias.fstrf.ru/disclo/get_file?p_guid=b9555169-c760-4526-9cc3-2002686e4456)</v>
          </cell>
          <cell r="I159">
            <v>165.27</v>
          </cell>
          <cell r="L159" t="str">
            <v>Подписка на периодические издания и приобретение спецлитературы(https://eias.fstrf.ru/disclo/get_file?p_guid=b9555169-c760-4526-9cc3-2002686e4456)</v>
          </cell>
          <cell r="M159">
            <v>170.23</v>
          </cell>
        </row>
        <row r="161">
          <cell r="E161" t="str">
            <v/>
          </cell>
          <cell r="F161" t="str">
            <v/>
          </cell>
          <cell r="I161" t="str">
            <v/>
          </cell>
          <cell r="J161" t="str">
            <v/>
          </cell>
          <cell r="M161" t="str">
            <v/>
          </cell>
          <cell r="N161" t="str">
            <v/>
          </cell>
        </row>
        <row r="167">
          <cell r="D167" t="str">
            <v>Консультационные(https://eias.fstrf.ru/disclo/get_file?p_guid=25eb65b2-ddb7-41aa-a661-09b9626e783e)</v>
          </cell>
          <cell r="E167">
            <v>240.59</v>
          </cell>
          <cell r="H167" t="str">
            <v>Услуги по пропаганде безопасности газа(https://eias.fstrf.ru/disclo/get_file?p_guid=bc0162ac-b457-4318-b833-1fc2947c3097)</v>
          </cell>
          <cell r="I167">
            <v>325.08999999999997</v>
          </cell>
          <cell r="J167">
            <v>942.64</v>
          </cell>
        </row>
        <row r="168">
          <cell r="D168" t="str">
            <v>Природоохранные мероприятия(https://eias.fstrf.ru/disclo/get_file?p_guid=5c3d8d12-afea-4da8-a006-49b6909e5b3b)</v>
          </cell>
          <cell r="E168">
            <v>39.6</v>
          </cell>
          <cell r="H168" t="str">
            <v>Отчисления в НПФ(https://eias.fstrf.ru/disclo/get_file?p_guid=8cd46116-17fe-4aa7-a6d6-a932e91dcaa5)</v>
          </cell>
          <cell r="I168">
            <v>0</v>
          </cell>
          <cell r="J168">
            <v>1521.17</v>
          </cell>
        </row>
        <row r="169">
          <cell r="D169" t="str">
            <v>Расходы по проездным билетам ( по маршрутным листам)(https://eias.fstrf.ru/disclo/get_file?p_guid=a5017a2d-40df-485d-a9f5-de505cd7230d)</v>
          </cell>
          <cell r="E169">
            <v>254.99</v>
          </cell>
          <cell r="H169" t="str">
            <v>Бланочная продукция(https://eias.fstrf.ru/disclo/get_file?p_guid=d5ed2b45-6511-4955-ba96-80da0c87c503)</v>
          </cell>
          <cell r="I169">
            <v>167.68</v>
          </cell>
          <cell r="J169">
            <v>279.16000000000003</v>
          </cell>
        </row>
        <row r="170">
          <cell r="D170" t="str">
            <v>Бланочная продукция(https://eias.fstrf.ru/disclo/get_file?p_guid=96ee7f70-ff41-4205-8624-5308a335f55b)</v>
          </cell>
          <cell r="E170">
            <v>40.67</v>
          </cell>
          <cell r="H170" t="str">
            <v>Подписка на периодические издания и приобретение спецлитературы(https://eias.fstrf.ru/disclo/get_file?p_guid=b9555169-c760-4526-9cc3-2002686e4456)</v>
          </cell>
          <cell r="I170">
            <v>46.18</v>
          </cell>
          <cell r="J170">
            <v>135.71</v>
          </cell>
        </row>
        <row r="173">
          <cell r="E173" t="str">
            <v/>
          </cell>
          <cell r="I173" t="str">
            <v/>
          </cell>
          <cell r="J173" t="str">
            <v/>
          </cell>
        </row>
        <row r="180">
          <cell r="D180" t="str">
            <v>Проценты к получению(https://eias.fstrf.ru/disclo/get_file?p_guid=79caaf3a-4b2c-42f9-bf77-51202ae4e523)</v>
          </cell>
          <cell r="E180">
            <v>170</v>
          </cell>
          <cell r="H180" t="str">
            <v>Проценты к получению(https://eias.fstrf.ru/disclo/get_file?p_guid=79caaf3a-4b2c-42f9-bf77-51202ae4e523)</v>
          </cell>
          <cell r="I180">
            <v>170</v>
          </cell>
          <cell r="L180" t="str">
            <v>Проценты к получению(https://eias.fstrf.ru/disclo/get_file?p_guid=79caaf3a-4b2c-42f9-bf77-51202ae4e523)</v>
          </cell>
          <cell r="M180">
            <v>170</v>
          </cell>
        </row>
        <row r="181">
          <cell r="D181" t="str">
            <v>Доходы от продажи иных активов(https://eias.fstrf.ru/disclo/get_file?p_guid=3562c4f3-0c82-4016-bc81-5282254d04bd)</v>
          </cell>
          <cell r="E181">
            <v>15</v>
          </cell>
          <cell r="H181" t="str">
            <v>Доходы от продажи иных активов(https://eias.fstrf.ru/disclo/get_file?p_guid=3562c4f3-0c82-4016-bc81-5282254d04bd)</v>
          </cell>
          <cell r="I181">
            <v>15</v>
          </cell>
          <cell r="L181" t="str">
            <v>Доходы от продажи иных активов(https://eias.fstrf.ru/disclo/get_file?p_guid=3562c4f3-0c82-4016-bc81-5282254d04bd)</v>
          </cell>
          <cell r="M181">
            <v>15</v>
          </cell>
        </row>
        <row r="182">
          <cell r="D182" t="str">
            <v>Дивиденды(https://eias.fstrf.ru/disclo/get_file?p_guid=45826cbb-d34e-4b6f-b313-759fba06f561)</v>
          </cell>
          <cell r="E182">
            <v>31</v>
          </cell>
          <cell r="H182" t="str">
            <v>Дивиденды(https://eias.fstrf.ru/disclo/get_file?p_guid=45826cbb-d34e-4b6f-b313-759fba06f561)</v>
          </cell>
          <cell r="I182">
            <v>31</v>
          </cell>
          <cell r="L182" t="str">
            <v>Дивиденды(https://eias.fstrf.ru/disclo/get_file?p_guid=45826cbb-d34e-4b6f-b313-759fba06f561)</v>
          </cell>
          <cell r="M182">
            <v>31</v>
          </cell>
        </row>
        <row r="183">
          <cell r="D183" t="str">
            <v>Амортизация по безвозмездно полученным ценностям(https://eias.fstrf.ru/disclo/get_file?p_guid=cc1e24a3-ed07-4afe-8351-07410ff8c690)</v>
          </cell>
          <cell r="E183">
            <v>55.5</v>
          </cell>
          <cell r="H183" t="str">
            <v>Амортизация по безвозмездно полученным ценностям(https://eias.fstrf.ru/disclo/get_file?p_guid=cc1e24a3-ed07-4afe-8351-07410ff8c690)</v>
          </cell>
          <cell r="I183">
            <v>55.5</v>
          </cell>
          <cell r="L183" t="str">
            <v>Амортизация по безвозмездно полученным ценностям(https://eias.fstrf.ru/disclo/get_file?p_guid=cc1e24a3-ed07-4afe-8351-07410ff8c690)</v>
          </cell>
          <cell r="M183">
            <v>55.5</v>
          </cell>
        </row>
        <row r="184">
          <cell r="E184" t="str">
            <v/>
          </cell>
          <cell r="F184" t="str">
            <v/>
          </cell>
          <cell r="I184" t="str">
            <v/>
          </cell>
          <cell r="J184" t="str">
            <v/>
          </cell>
          <cell r="M184" t="str">
            <v/>
          </cell>
          <cell r="N184" t="str">
            <v/>
          </cell>
        </row>
        <row r="190">
          <cell r="D190" t="str">
            <v>Проценты к получению(https://eias.fstrf.ru/disclo/get_file?p_guid=a076c948-70f2-4b41-8d89-d08ee67f034e)</v>
          </cell>
          <cell r="E190">
            <v>376</v>
          </cell>
          <cell r="H190" t="str">
            <v>Амортизация по безвозмездно полученным ценностям(https://eias.fstrf.ru/disclo/get_file?p_guid=cc1e24a3-ed07-4afe-8351-07410ff8c690)</v>
          </cell>
          <cell r="I190">
            <v>27.75</v>
          </cell>
          <cell r="J190">
            <v>55.5</v>
          </cell>
        </row>
        <row r="191">
          <cell r="D191" t="str">
            <v>Доходы от продажи иных активов(https://eias.fstrf.ru/disclo/get_file?p_guid=3562c4f3-0c82-4016-bc81-5282254d04bd)</v>
          </cell>
          <cell r="E191">
            <v>2</v>
          </cell>
          <cell r="H191" t="str">
            <v>Дивиденды(https://eias.fstrf.ru/disclo/get_file?p_guid=45826cbb-d34e-4b6f-b313-759fba06f561)</v>
          </cell>
          <cell r="I191">
            <v>199.5</v>
          </cell>
          <cell r="J191">
            <v>199.5</v>
          </cell>
        </row>
        <row r="192">
          <cell r="D192" t="str">
            <v>Дивиденды(https://eias.fstrf.ru/disclo/get_file?p_guid=3713ff5f-be05-411d-9bb5-12742adb4246)</v>
          </cell>
          <cell r="E192">
            <v>561</v>
          </cell>
        </row>
        <row r="193">
          <cell r="D193" t="str">
            <v>Амортизация по безвозмездно полученным ценностям(https://eias.fstrf.ru/disclo/get_file?p_guid=cc1e24a3-ed07-4afe-8351-07410ff8c690)</v>
          </cell>
          <cell r="E193">
            <v>24</v>
          </cell>
        </row>
        <row r="194">
          <cell r="E194" t="str">
            <v/>
          </cell>
          <cell r="I194" t="str">
            <v/>
          </cell>
          <cell r="J194" t="str">
            <v/>
          </cell>
        </row>
        <row r="201">
          <cell r="D201" t="str">
            <v>Благотворительность и финансовая помощь(https://eias.fstrf.ru/disclo/get_file?p_guid=10e00adf-9204-4add-b0e1-631a44fa994f)</v>
          </cell>
          <cell r="E201">
            <v>261.22000000000003</v>
          </cell>
          <cell r="H201" t="str">
            <v>Благотворительность и финансовая помощь(https://eias.fstrf.ru/disclo/get_file?p_guid=a4f6a61e-e705-4789-a687-589e2b537535)</v>
          </cell>
          <cell r="I201">
            <v>270.10000000000002</v>
          </cell>
          <cell r="L201" t="str">
            <v>Благотворительность и финансовая помощь(https://eias.fstrf.ru/disclo/get_file?p_guid=10e00adf-9204-4add-b0e1-631a44fa994f)</v>
          </cell>
          <cell r="M201">
            <v>271.18</v>
          </cell>
        </row>
        <row r="202">
          <cell r="D202" t="str">
            <v>ритуальные услуги(https://eias.fstrf.ru/disclo/get_file?p_guid=10e00adf-9204-4add-b0e1-631a44fa994f)</v>
          </cell>
          <cell r="E202">
            <v>50</v>
          </cell>
          <cell r="H202" t="str">
            <v>ритуальные услуги(https://eias.fstrf.ru/disclo/get_file?p_guid=a4f6a61e-e705-4789-a687-589e2b537535)</v>
          </cell>
          <cell r="I202">
            <v>51.7</v>
          </cell>
          <cell r="L202" t="str">
            <v>ритуальные услуги(https://eias.fstrf.ru/disclo/get_file?p_guid=10e00adf-9204-4add-b0e1-631a44fa994f)</v>
          </cell>
          <cell r="M202">
            <v>51.91</v>
          </cell>
        </row>
        <row r="203">
          <cell r="D203" t="str">
            <v>вознаграждение членам Совета Директоров(https://eias.fstrf.ru/disclo/get_file?p_guid=10e00adf-9204-4add-b0e1-631a44fa994f)</v>
          </cell>
          <cell r="E203">
            <v>187.09</v>
          </cell>
          <cell r="H203" t="str">
            <v>вознаграждение членам Совета Директоров(https://eias.fstrf.ru/disclo/get_file?p_guid=a4f6a61e-e705-4789-a687-589e2b537535)</v>
          </cell>
          <cell r="I203">
            <v>193.45</v>
          </cell>
          <cell r="L203" t="str">
            <v>вознаграждение членам Совета Директоров(https://eias.fstrf.ru/disclo/get_file?p_guid=10e00adf-9204-4add-b0e1-631a44fa994f)</v>
          </cell>
          <cell r="M203">
            <v>194.22</v>
          </cell>
        </row>
        <row r="204">
          <cell r="D204" t="str">
            <v>проведение собрания акционеров(https://eias.fstrf.ru/disclo/get_file?p_guid=9fcc5f1b-033f-4a14-90bc-001f52bcb80a)</v>
          </cell>
          <cell r="E204">
            <v>163.65</v>
          </cell>
          <cell r="H204" t="str">
            <v>проведение собрания акционеров(https://eias.fstrf.ru/disclo/get_file?p_guid=9fcc5f1b-033f-4a14-90bc-001f52bcb80a)</v>
          </cell>
          <cell r="I204">
            <v>169.21</v>
          </cell>
          <cell r="L204" t="str">
            <v>проведение собрания акционеров(https://eias.fstrf.ru/disclo/get_file?p_guid=9fcc5f1b-033f-4a14-90bc-001f52bcb80a)</v>
          </cell>
          <cell r="M204">
            <v>169.89</v>
          </cell>
        </row>
        <row r="210">
          <cell r="E210" t="str">
            <v/>
          </cell>
          <cell r="F210" t="str">
            <v/>
          </cell>
          <cell r="I210" t="str">
            <v/>
          </cell>
          <cell r="J210" t="str">
            <v/>
          </cell>
          <cell r="M210" t="str">
            <v/>
          </cell>
          <cell r="N210" t="str">
            <v/>
          </cell>
        </row>
        <row r="216">
          <cell r="D216" t="str">
            <v>Благотворительность и финансовая помощь(https://eias.fstrf.ru/disclo/get_file?p_guid=a4f6a61e-e705-4789-a687-589e2b537535)</v>
          </cell>
          <cell r="E216">
            <v>59.28</v>
          </cell>
          <cell r="H216" t="str">
            <v>Проценты к уплате(https://eias.fstrf.ru/disclo/get_file?p_guid=10e00adf-9204-4add-b0e1-631a44fa994f)</v>
          </cell>
          <cell r="I216">
            <v>0</v>
          </cell>
          <cell r="J216">
            <v>1096.1199999999999</v>
          </cell>
        </row>
        <row r="217">
          <cell r="D217" t="str">
            <v>Амортизация основных средств непроизводственного назначения(https://eias.fstrf.ru/disclo/get_file?p_guid=a4f6a61e-e705-4789-a687-589e2b537535)</v>
          </cell>
          <cell r="E217">
            <v>47</v>
          </cell>
          <cell r="H217" t="str">
            <v>Благотворительность и финансовая помощь(https://eias.fstrf.ru/disclo/get_file?p_guid=10e00adf-9204-4add-b0e1-631a44fa994f)</v>
          </cell>
          <cell r="I217">
            <v>119.4</v>
          </cell>
          <cell r="J217">
            <v>275.27</v>
          </cell>
        </row>
        <row r="218">
          <cell r="D218" t="str">
            <v>социально-культурные и оздоровительные мероприятия(https://eias.fstrf.ru/disclo/get_file?p_guid=a4f6a61e-e705-4789-a687-589e2b537535)</v>
          </cell>
          <cell r="E218">
            <v>493.5</v>
          </cell>
          <cell r="H218" t="str">
            <v>Расходы на культурно-массовые и оздоровительные мероприятия(https://eias.fstrf.ru/disclo/get_file?p_guid=10e00adf-9204-4add-b0e1-631a44fa994f)</v>
          </cell>
          <cell r="I218">
            <v>1707.18</v>
          </cell>
          <cell r="J218">
            <v>2581.33</v>
          </cell>
        </row>
        <row r="219">
          <cell r="D219" t="str">
            <v>ритуальные услуги(https://eias.fstrf.ru/disclo/get_file?p_guid=a4f6a61e-e705-4789-a687-589e2b537535)</v>
          </cell>
          <cell r="E219">
            <v>0</v>
          </cell>
          <cell r="H219" t="str">
            <v>услуги сторонних организаций непроизводственного назначения(https://eias.fstrf.ru/disclo/get_file?p_guid=10e00adf-9204-4add-b0e1-631a44fa994f)</v>
          </cell>
          <cell r="I219">
            <v>332.33</v>
          </cell>
          <cell r="J219">
            <v>623.62</v>
          </cell>
        </row>
        <row r="228">
          <cell r="E228" t="str">
            <v/>
          </cell>
          <cell r="I228" t="str">
            <v/>
          </cell>
          <cell r="J228" t="str">
            <v/>
          </cell>
        </row>
      </sheetData>
      <sheetData sheetId="8">
        <row r="10">
          <cell r="E10">
            <v>1582.13</v>
          </cell>
          <cell r="F10">
            <v>1606.7</v>
          </cell>
          <cell r="H10">
            <v>1582.13</v>
          </cell>
          <cell r="I10">
            <v>1606.7</v>
          </cell>
          <cell r="N10">
            <v>1601.67</v>
          </cell>
          <cell r="O10">
            <v>1522.48</v>
          </cell>
          <cell r="Q10">
            <v>1601.67</v>
          </cell>
          <cell r="R10">
            <v>1522.48</v>
          </cell>
          <cell r="W10">
            <v>1627.67</v>
          </cell>
          <cell r="X10">
            <v>1599.48</v>
          </cell>
          <cell r="Z10">
            <v>1627.67</v>
          </cell>
          <cell r="AA10">
            <v>1599.48</v>
          </cell>
          <cell r="AF10">
            <v>1627.67</v>
          </cell>
          <cell r="AG10">
            <v>1594.48</v>
          </cell>
          <cell r="AI10">
            <v>1627.67</v>
          </cell>
          <cell r="AJ10">
            <v>1594.48</v>
          </cell>
          <cell r="AO10">
            <v>1627.67</v>
          </cell>
          <cell r="AP10">
            <v>1584.48</v>
          </cell>
          <cell r="AR10">
            <v>1627.67</v>
          </cell>
          <cell r="AS10">
            <v>1584.48</v>
          </cell>
        </row>
        <row r="11">
          <cell r="E11">
            <v>70.305999999999997</v>
          </cell>
          <cell r="F11">
            <v>39.53</v>
          </cell>
          <cell r="H11">
            <v>70.305999999999997</v>
          </cell>
          <cell r="I11">
            <v>39.53</v>
          </cell>
          <cell r="N11">
            <v>71.709999999999994</v>
          </cell>
          <cell r="O11">
            <v>79.113</v>
          </cell>
          <cell r="Q11">
            <v>71.709999999999994</v>
          </cell>
          <cell r="R11">
            <v>79.113</v>
          </cell>
          <cell r="W11">
            <v>71.709999999999994</v>
          </cell>
          <cell r="X11">
            <v>79.113</v>
          </cell>
          <cell r="Z11">
            <v>71.709999999999994</v>
          </cell>
          <cell r="AA11">
            <v>79.113</v>
          </cell>
          <cell r="AF11">
            <v>71.709999999999994</v>
          </cell>
          <cell r="AG11">
            <v>79.113</v>
          </cell>
          <cell r="AI11">
            <v>71.709999999999994</v>
          </cell>
          <cell r="AJ11">
            <v>79.113</v>
          </cell>
          <cell r="AO11">
            <v>71.709999999999994</v>
          </cell>
          <cell r="AP11">
            <v>79.113</v>
          </cell>
          <cell r="AR11">
            <v>71.709999999999994</v>
          </cell>
          <cell r="AS11">
            <v>79.113</v>
          </cell>
        </row>
        <row r="12">
          <cell r="E12">
            <v>102.369</v>
          </cell>
          <cell r="F12">
            <v>57.35</v>
          </cell>
          <cell r="H12">
            <v>102.369</v>
          </cell>
          <cell r="I12">
            <v>57.35</v>
          </cell>
          <cell r="N12">
            <v>96.902000000000001</v>
          </cell>
          <cell r="O12">
            <v>83.322000000000003</v>
          </cell>
          <cell r="Q12">
            <v>96.902000000000001</v>
          </cell>
          <cell r="R12">
            <v>83.322000000000003</v>
          </cell>
          <cell r="W12">
            <v>96.902000000000001</v>
          </cell>
          <cell r="X12">
            <v>83.322000000000003</v>
          </cell>
          <cell r="Z12">
            <v>96.902000000000001</v>
          </cell>
          <cell r="AA12">
            <v>83.322000000000003</v>
          </cell>
          <cell r="AF12">
            <v>96.902000000000001</v>
          </cell>
          <cell r="AG12">
            <v>83.322000000000003</v>
          </cell>
          <cell r="AI12">
            <v>96.902000000000001</v>
          </cell>
          <cell r="AJ12">
            <v>83.322000000000003</v>
          </cell>
          <cell r="AO12">
            <v>96.902000000000001</v>
          </cell>
          <cell r="AP12">
            <v>83.322000000000003</v>
          </cell>
          <cell r="AR12">
            <v>96.902000000000001</v>
          </cell>
          <cell r="AS12">
            <v>83.322000000000003</v>
          </cell>
        </row>
        <row r="13">
          <cell r="E13">
            <v>0</v>
          </cell>
          <cell r="F13">
            <v>0</v>
          </cell>
          <cell r="H13">
            <v>0</v>
          </cell>
          <cell r="I13">
            <v>0</v>
          </cell>
          <cell r="N13">
            <v>0</v>
          </cell>
          <cell r="O13">
            <v>0</v>
          </cell>
          <cell r="Q13">
            <v>0</v>
          </cell>
          <cell r="R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F13">
            <v>0</v>
          </cell>
          <cell r="AG13">
            <v>0</v>
          </cell>
          <cell r="AI13">
            <v>0</v>
          </cell>
          <cell r="AJ13">
            <v>0</v>
          </cell>
          <cell r="AO13">
            <v>0</v>
          </cell>
          <cell r="AP13">
            <v>0</v>
          </cell>
          <cell r="AR13">
            <v>0</v>
          </cell>
          <cell r="AS13">
            <v>0</v>
          </cell>
        </row>
        <row r="14">
          <cell r="E14">
            <v>240.702</v>
          </cell>
          <cell r="F14">
            <v>154.29499999999999</v>
          </cell>
          <cell r="H14">
            <v>240.702</v>
          </cell>
          <cell r="I14">
            <v>154.29499999999999</v>
          </cell>
          <cell r="N14">
            <v>242.67500000000001</v>
          </cell>
          <cell r="O14">
            <v>182.9</v>
          </cell>
          <cell r="Q14">
            <v>242.67500000000001</v>
          </cell>
          <cell r="R14">
            <v>182.9</v>
          </cell>
          <cell r="W14">
            <v>242.67500000000001</v>
          </cell>
          <cell r="X14">
            <v>182.9</v>
          </cell>
          <cell r="Z14">
            <v>242.67500000000001</v>
          </cell>
          <cell r="AA14">
            <v>182.9</v>
          </cell>
          <cell r="AF14">
            <v>242.67500000000001</v>
          </cell>
          <cell r="AG14">
            <v>182.9</v>
          </cell>
          <cell r="AI14">
            <v>242.67500000000001</v>
          </cell>
          <cell r="AJ14">
            <v>182.9</v>
          </cell>
          <cell r="AO14">
            <v>244.67500000000001</v>
          </cell>
          <cell r="AP14">
            <v>183.9</v>
          </cell>
          <cell r="AR14">
            <v>244.67500000000001</v>
          </cell>
          <cell r="AS14">
            <v>183.9</v>
          </cell>
        </row>
        <row r="15">
          <cell r="E15">
            <v>0</v>
          </cell>
          <cell r="F15">
            <v>0</v>
          </cell>
          <cell r="H15">
            <v>0</v>
          </cell>
          <cell r="I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F15">
            <v>0</v>
          </cell>
          <cell r="AG15">
            <v>0</v>
          </cell>
          <cell r="AI15">
            <v>0</v>
          </cell>
          <cell r="AJ15">
            <v>0</v>
          </cell>
          <cell r="AO15">
            <v>0</v>
          </cell>
          <cell r="AP15">
            <v>0</v>
          </cell>
          <cell r="AR15">
            <v>0</v>
          </cell>
          <cell r="AS15">
            <v>0</v>
          </cell>
        </row>
        <row r="16">
          <cell r="E16">
            <v>0</v>
          </cell>
          <cell r="F16">
            <v>0</v>
          </cell>
          <cell r="H16">
            <v>0</v>
          </cell>
          <cell r="I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F16">
            <v>0</v>
          </cell>
          <cell r="AG16">
            <v>0</v>
          </cell>
          <cell r="AI16">
            <v>0</v>
          </cell>
          <cell r="AJ16">
            <v>0</v>
          </cell>
          <cell r="AO16">
            <v>0</v>
          </cell>
          <cell r="AP16">
            <v>0</v>
          </cell>
          <cell r="AR16">
            <v>0</v>
          </cell>
          <cell r="AS16">
            <v>0</v>
          </cell>
        </row>
        <row r="17">
          <cell r="E17">
            <v>47.11</v>
          </cell>
          <cell r="F17">
            <v>34.14</v>
          </cell>
          <cell r="H17">
            <v>47.11</v>
          </cell>
          <cell r="I17">
            <v>34.14</v>
          </cell>
          <cell r="N17">
            <v>41.9</v>
          </cell>
          <cell r="O17">
            <v>35.72</v>
          </cell>
          <cell r="Q17">
            <v>41.9</v>
          </cell>
          <cell r="R17">
            <v>35.72</v>
          </cell>
          <cell r="W17">
            <v>41.9</v>
          </cell>
          <cell r="X17">
            <v>35.72</v>
          </cell>
          <cell r="Z17">
            <v>41.9</v>
          </cell>
          <cell r="AA17">
            <v>35.72</v>
          </cell>
          <cell r="AF17">
            <v>41.9</v>
          </cell>
          <cell r="AG17">
            <v>35.72</v>
          </cell>
          <cell r="AI17">
            <v>41.9</v>
          </cell>
          <cell r="AJ17">
            <v>35.72</v>
          </cell>
          <cell r="AO17">
            <v>42.314</v>
          </cell>
          <cell r="AP17">
            <v>36.073</v>
          </cell>
          <cell r="AR17">
            <v>42.314</v>
          </cell>
          <cell r="AS17">
            <v>36.073</v>
          </cell>
        </row>
        <row r="18">
          <cell r="E18">
            <v>0</v>
          </cell>
          <cell r="F18">
            <v>0</v>
          </cell>
          <cell r="H18">
            <v>0</v>
          </cell>
          <cell r="I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F18">
            <v>0</v>
          </cell>
          <cell r="AG18">
            <v>0</v>
          </cell>
          <cell r="AI18">
            <v>0</v>
          </cell>
          <cell r="AJ18">
            <v>0</v>
          </cell>
          <cell r="AO18">
            <v>0</v>
          </cell>
          <cell r="AP18">
            <v>0</v>
          </cell>
          <cell r="AR18">
            <v>0</v>
          </cell>
          <cell r="AS18">
            <v>0</v>
          </cell>
        </row>
        <row r="19">
          <cell r="E19">
            <v>0</v>
          </cell>
          <cell r="F19">
            <v>0</v>
          </cell>
          <cell r="H19">
            <v>0</v>
          </cell>
          <cell r="I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F19">
            <v>0</v>
          </cell>
          <cell r="AG19">
            <v>0</v>
          </cell>
          <cell r="AI19">
            <v>0</v>
          </cell>
          <cell r="AJ19">
            <v>0</v>
          </cell>
          <cell r="AO19">
            <v>0</v>
          </cell>
          <cell r="AP19">
            <v>0</v>
          </cell>
          <cell r="AR19">
            <v>0</v>
          </cell>
          <cell r="AS19">
            <v>0</v>
          </cell>
        </row>
        <row r="20">
          <cell r="E20">
            <v>10.065</v>
          </cell>
          <cell r="F20">
            <v>6.8140000000000001</v>
          </cell>
          <cell r="H20">
            <v>10.065</v>
          </cell>
          <cell r="I20">
            <v>6.8140000000000001</v>
          </cell>
          <cell r="N20">
            <v>10.525</v>
          </cell>
          <cell r="O20">
            <v>7.01</v>
          </cell>
          <cell r="Q20">
            <v>10.525</v>
          </cell>
          <cell r="R20">
            <v>7.01</v>
          </cell>
          <cell r="W20">
            <v>10.525</v>
          </cell>
          <cell r="X20">
            <v>7.01</v>
          </cell>
          <cell r="Z20">
            <v>10.525</v>
          </cell>
          <cell r="AA20">
            <v>7.01</v>
          </cell>
          <cell r="AF20">
            <v>10.525</v>
          </cell>
          <cell r="AG20">
            <v>7.01</v>
          </cell>
          <cell r="AI20">
            <v>10.525</v>
          </cell>
          <cell r="AJ20">
            <v>7.01</v>
          </cell>
          <cell r="AO20">
            <v>10.63</v>
          </cell>
          <cell r="AP20">
            <v>7.08</v>
          </cell>
          <cell r="AR20">
            <v>10.63</v>
          </cell>
          <cell r="AS20">
            <v>7.08</v>
          </cell>
        </row>
        <row r="21">
          <cell r="E21">
            <v>0</v>
          </cell>
          <cell r="F21">
            <v>0</v>
          </cell>
          <cell r="H21">
            <v>0</v>
          </cell>
          <cell r="I21">
            <v>0</v>
          </cell>
          <cell r="N21">
            <v>0</v>
          </cell>
          <cell r="O21">
            <v>0</v>
          </cell>
          <cell r="Q21">
            <v>0</v>
          </cell>
          <cell r="R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F21">
            <v>0</v>
          </cell>
          <cell r="AG21">
            <v>0</v>
          </cell>
          <cell r="AI21">
            <v>0</v>
          </cell>
          <cell r="AJ21">
            <v>0</v>
          </cell>
          <cell r="AO21">
            <v>0</v>
          </cell>
          <cell r="AP21">
            <v>0</v>
          </cell>
          <cell r="AR21">
            <v>0</v>
          </cell>
          <cell r="AS21">
            <v>0</v>
          </cell>
        </row>
        <row r="22">
          <cell r="E22">
            <v>0</v>
          </cell>
          <cell r="F22">
            <v>0</v>
          </cell>
          <cell r="H22">
            <v>0</v>
          </cell>
          <cell r="I22">
            <v>0</v>
          </cell>
          <cell r="N22">
            <v>0</v>
          </cell>
          <cell r="O22">
            <v>0</v>
          </cell>
          <cell r="Q22">
            <v>0</v>
          </cell>
          <cell r="R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F22">
            <v>0</v>
          </cell>
          <cell r="AG22">
            <v>0</v>
          </cell>
          <cell r="AI22">
            <v>0</v>
          </cell>
          <cell r="AJ22">
            <v>0</v>
          </cell>
          <cell r="AO22">
            <v>0</v>
          </cell>
          <cell r="AP22">
            <v>0</v>
          </cell>
          <cell r="AR22">
            <v>0</v>
          </cell>
          <cell r="AS22">
            <v>0</v>
          </cell>
        </row>
        <row r="23">
          <cell r="E23">
            <v>1.387</v>
          </cell>
          <cell r="F23">
            <v>0.996</v>
          </cell>
          <cell r="H23">
            <v>1.387</v>
          </cell>
          <cell r="I23">
            <v>0.996</v>
          </cell>
          <cell r="N23">
            <v>1.71</v>
          </cell>
          <cell r="O23">
            <v>1.05</v>
          </cell>
          <cell r="Q23">
            <v>1.71</v>
          </cell>
          <cell r="R23">
            <v>1.05</v>
          </cell>
          <cell r="W23">
            <v>1.71</v>
          </cell>
          <cell r="X23">
            <v>1.05</v>
          </cell>
          <cell r="Z23">
            <v>1.71</v>
          </cell>
          <cell r="AA23">
            <v>1.05</v>
          </cell>
          <cell r="AF23">
            <v>1.71</v>
          </cell>
          <cell r="AG23">
            <v>1.05</v>
          </cell>
          <cell r="AI23">
            <v>1.71</v>
          </cell>
          <cell r="AJ23">
            <v>1.05</v>
          </cell>
          <cell r="AO23">
            <v>1.7270000000000001</v>
          </cell>
          <cell r="AP23">
            <v>1.0609999999999999</v>
          </cell>
          <cell r="AR23">
            <v>1.7270000000000001</v>
          </cell>
          <cell r="AS23">
            <v>1.0609999999999999</v>
          </cell>
        </row>
        <row r="24">
          <cell r="E24">
            <v>0</v>
          </cell>
          <cell r="F24">
            <v>0</v>
          </cell>
          <cell r="H24">
            <v>0</v>
          </cell>
          <cell r="I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W24">
            <v>0</v>
          </cell>
          <cell r="X24">
            <v>0</v>
          </cell>
          <cell r="Z24">
            <v>0</v>
          </cell>
          <cell r="AA24">
            <v>0</v>
          </cell>
          <cell r="AF24">
            <v>0</v>
          </cell>
          <cell r="AG24">
            <v>0</v>
          </cell>
          <cell r="AI24">
            <v>0</v>
          </cell>
          <cell r="AJ24">
            <v>0</v>
          </cell>
          <cell r="AO24">
            <v>0</v>
          </cell>
          <cell r="AP24">
            <v>0</v>
          </cell>
          <cell r="AR24">
            <v>0</v>
          </cell>
          <cell r="AS24">
            <v>0</v>
          </cell>
        </row>
        <row r="25">
          <cell r="E25">
            <v>0</v>
          </cell>
          <cell r="F25">
            <v>0</v>
          </cell>
          <cell r="H25">
            <v>0</v>
          </cell>
          <cell r="I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F25">
            <v>0</v>
          </cell>
          <cell r="AG25">
            <v>0</v>
          </cell>
          <cell r="AI25">
            <v>0</v>
          </cell>
          <cell r="AJ25">
            <v>0</v>
          </cell>
          <cell r="AO25">
            <v>0</v>
          </cell>
          <cell r="AP25">
            <v>0</v>
          </cell>
          <cell r="AR25">
            <v>0</v>
          </cell>
          <cell r="AS25">
            <v>0</v>
          </cell>
        </row>
        <row r="26">
          <cell r="E26">
            <v>63</v>
          </cell>
          <cell r="F26">
            <v>49</v>
          </cell>
          <cell r="H26">
            <v>63</v>
          </cell>
          <cell r="I26">
            <v>49</v>
          </cell>
          <cell r="N26">
            <v>63</v>
          </cell>
          <cell r="O26">
            <v>49</v>
          </cell>
          <cell r="Q26">
            <v>63</v>
          </cell>
          <cell r="R26">
            <v>49</v>
          </cell>
          <cell r="W26">
            <v>63</v>
          </cell>
          <cell r="X26">
            <v>49</v>
          </cell>
          <cell r="Z26">
            <v>63</v>
          </cell>
          <cell r="AA26">
            <v>49</v>
          </cell>
          <cell r="AF26">
            <v>63</v>
          </cell>
          <cell r="AG26">
            <v>49</v>
          </cell>
          <cell r="AI26">
            <v>63</v>
          </cell>
          <cell r="AJ26">
            <v>49</v>
          </cell>
          <cell r="AO26">
            <v>63</v>
          </cell>
          <cell r="AP26">
            <v>49</v>
          </cell>
          <cell r="AR26">
            <v>63</v>
          </cell>
          <cell r="AS26">
            <v>49</v>
          </cell>
        </row>
        <row r="27">
          <cell r="E27">
            <v>0</v>
          </cell>
          <cell r="F27">
            <v>0</v>
          </cell>
          <cell r="H27">
            <v>0</v>
          </cell>
          <cell r="I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F27">
            <v>0</v>
          </cell>
          <cell r="AG27">
            <v>0</v>
          </cell>
          <cell r="AI27">
            <v>0</v>
          </cell>
          <cell r="AJ27">
            <v>0</v>
          </cell>
          <cell r="AO27">
            <v>0</v>
          </cell>
          <cell r="AP27">
            <v>0</v>
          </cell>
          <cell r="AR27">
            <v>0</v>
          </cell>
          <cell r="AS27">
            <v>0</v>
          </cell>
        </row>
        <row r="42">
          <cell r="E42">
            <v>2152.4870000000001</v>
          </cell>
          <cell r="F42">
            <v>1192.192</v>
          </cell>
          <cell r="G42">
            <v>1323.646</v>
          </cell>
          <cell r="I42">
            <v>738</v>
          </cell>
          <cell r="J42">
            <v>848</v>
          </cell>
          <cell r="L42">
            <v>1511.3789999999999</v>
          </cell>
          <cell r="M42">
            <v>1555.33</v>
          </cell>
          <cell r="O42">
            <v>1240</v>
          </cell>
          <cell r="P42">
            <v>1260</v>
          </cell>
        </row>
        <row r="43">
          <cell r="E43">
            <v>557.70500000000004</v>
          </cell>
          <cell r="F43">
            <v>344.13900000000001</v>
          </cell>
          <cell r="G43">
            <v>305.983</v>
          </cell>
          <cell r="I43">
            <v>398.15100000000001</v>
          </cell>
          <cell r="J43">
            <v>215.84899999999999</v>
          </cell>
          <cell r="L43">
            <v>70.305999999999997</v>
          </cell>
          <cell r="M43">
            <v>62.072000000000003</v>
          </cell>
          <cell r="O43">
            <v>301.13</v>
          </cell>
          <cell r="P43">
            <v>299.14999999999998</v>
          </cell>
        </row>
        <row r="44">
          <cell r="E44">
            <v>232.53700000000001</v>
          </cell>
          <cell r="F44">
            <v>118.86199999999999</v>
          </cell>
          <cell r="G44">
            <v>102.383</v>
          </cell>
          <cell r="I44">
            <v>66.936999999999998</v>
          </cell>
          <cell r="J44">
            <v>77.391999999999996</v>
          </cell>
          <cell r="L44">
            <v>117.37</v>
          </cell>
          <cell r="M44">
            <v>96.477999999999994</v>
          </cell>
          <cell r="O44">
            <v>121.11</v>
          </cell>
          <cell r="P44">
            <v>100.48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48</v>
          </cell>
          <cell r="J45">
            <v>30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</row>
        <row r="46">
          <cell r="E46">
            <v>408.17399999999998</v>
          </cell>
          <cell r="F46">
            <v>244.727</v>
          </cell>
          <cell r="G46">
            <v>174.29499999999999</v>
          </cell>
          <cell r="I46">
            <v>40.241999999999997</v>
          </cell>
          <cell r="J46">
            <v>60.83</v>
          </cell>
          <cell r="L46">
            <v>243.33099999999999</v>
          </cell>
          <cell r="M46">
            <v>186.03800000000001</v>
          </cell>
          <cell r="O46">
            <v>221.79</v>
          </cell>
          <cell r="P46">
            <v>164.77</v>
          </cell>
        </row>
        <row r="47">
          <cell r="E47">
            <v>0</v>
          </cell>
          <cell r="F47">
            <v>0</v>
          </cell>
          <cell r="G47">
            <v>0</v>
          </cell>
          <cell r="I47">
            <v>199.2</v>
          </cell>
          <cell r="J47">
            <v>121.8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</row>
        <row r="49">
          <cell r="E49">
            <v>76.674000000000007</v>
          </cell>
          <cell r="F49">
            <v>43.677</v>
          </cell>
          <cell r="G49">
            <v>33.75</v>
          </cell>
          <cell r="I49">
            <v>22.039000000000001</v>
          </cell>
          <cell r="J49">
            <v>15.677</v>
          </cell>
          <cell r="L49">
            <v>46.600999999999999</v>
          </cell>
          <cell r="M49">
            <v>35.399000000000001</v>
          </cell>
          <cell r="O49">
            <v>40.57</v>
          </cell>
          <cell r="P49">
            <v>31.66</v>
          </cell>
        </row>
        <row r="50">
          <cell r="E50">
            <v>0</v>
          </cell>
          <cell r="F50">
            <v>0</v>
          </cell>
          <cell r="G50">
            <v>0</v>
          </cell>
          <cell r="I50">
            <v>25.5</v>
          </cell>
          <cell r="J50">
            <v>15.5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</row>
        <row r="52">
          <cell r="E52">
            <v>15.81</v>
          </cell>
          <cell r="F52">
            <v>10.048</v>
          </cell>
          <cell r="G52">
            <v>6.8140000000000001</v>
          </cell>
          <cell r="I52">
            <v>11.111000000000001</v>
          </cell>
          <cell r="J52">
            <v>3.161</v>
          </cell>
          <cell r="L52">
            <v>10.073</v>
          </cell>
          <cell r="M52">
            <v>7.1760000000000002</v>
          </cell>
          <cell r="O52">
            <v>8.74</v>
          </cell>
          <cell r="P52">
            <v>6.14</v>
          </cell>
        </row>
        <row r="53">
          <cell r="E53">
            <v>0</v>
          </cell>
          <cell r="F53">
            <v>0</v>
          </cell>
          <cell r="G53">
            <v>0</v>
          </cell>
          <cell r="I53">
            <v>0.627</v>
          </cell>
          <cell r="J53">
            <v>0.373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</row>
        <row r="55">
          <cell r="E55">
            <v>2.2410000000000001</v>
          </cell>
          <cell r="F55">
            <v>1.3480000000000001</v>
          </cell>
          <cell r="G55">
            <v>0.996</v>
          </cell>
          <cell r="I55">
            <v>1.006</v>
          </cell>
          <cell r="J55">
            <v>0.60499999999999998</v>
          </cell>
          <cell r="L55">
            <v>1.391</v>
          </cell>
          <cell r="M55">
            <v>1.107</v>
          </cell>
          <cell r="O55">
            <v>1.19</v>
          </cell>
          <cell r="P55">
            <v>0.91</v>
          </cell>
        </row>
        <row r="56"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</row>
        <row r="58">
          <cell r="E58">
            <v>110.544</v>
          </cell>
          <cell r="F58">
            <v>62.832000000000001</v>
          </cell>
          <cell r="G58">
            <v>49.683</v>
          </cell>
          <cell r="I58">
            <v>62</v>
          </cell>
          <cell r="J58">
            <v>48</v>
          </cell>
          <cell r="L58">
            <v>64.427999999999997</v>
          </cell>
          <cell r="M58">
            <v>51.563000000000002</v>
          </cell>
          <cell r="O58">
            <v>63</v>
          </cell>
          <cell r="P58">
            <v>48</v>
          </cell>
        </row>
        <row r="59">
          <cell r="E59">
            <v>0</v>
          </cell>
          <cell r="F59">
            <v>0</v>
          </cell>
          <cell r="G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</row>
      </sheetData>
      <sheetData sheetId="9">
        <row r="8">
          <cell r="E8">
            <v>0.63300000000000001</v>
          </cell>
          <cell r="F8">
            <v>0.56200000000000006</v>
          </cell>
          <cell r="H8">
            <v>0.627</v>
          </cell>
          <cell r="I8">
            <v>0.85399999999999998</v>
          </cell>
          <cell r="J8">
            <v>0.56100000000000005</v>
          </cell>
          <cell r="K8">
            <v>0.85399999999999998</v>
          </cell>
          <cell r="L8">
            <v>0.56100000000000005</v>
          </cell>
          <cell r="M8">
            <v>0.85399999999999998</v>
          </cell>
          <cell r="N8">
            <v>0.56100000000000005</v>
          </cell>
          <cell r="O8">
            <v>0.85399999999999998</v>
          </cell>
          <cell r="P8">
            <v>0.56100000000000005</v>
          </cell>
        </row>
        <row r="9">
          <cell r="E9">
            <v>1.2E-2</v>
          </cell>
          <cell r="F9">
            <v>2.1000000000000001E-2</v>
          </cell>
          <cell r="H9">
            <v>1.7000000000000001E-2</v>
          </cell>
          <cell r="I9">
            <v>1.6E-2</v>
          </cell>
          <cell r="J9">
            <v>1.7000000000000001E-2</v>
          </cell>
          <cell r="K9">
            <v>1.7000000000000001E-2</v>
          </cell>
          <cell r="L9">
            <v>1.7000000000000001E-2</v>
          </cell>
          <cell r="M9">
            <v>1.7000000000000001E-2</v>
          </cell>
          <cell r="N9">
            <v>1.7000000000000001E-2</v>
          </cell>
          <cell r="O9">
            <v>1.7000000000000001E-2</v>
          </cell>
          <cell r="P9">
            <v>1.7000000000000001E-2</v>
          </cell>
        </row>
        <row r="10">
          <cell r="E10">
            <v>0.61499999999999999</v>
          </cell>
          <cell r="F10">
            <v>0.61499999999999999</v>
          </cell>
          <cell r="H10">
            <v>0.627</v>
          </cell>
          <cell r="I10">
            <v>0.63700000000000001</v>
          </cell>
          <cell r="J10">
            <v>0.63700000000000001</v>
          </cell>
          <cell r="K10">
            <v>0.65900000000000003</v>
          </cell>
          <cell r="L10">
            <v>0.65900000000000003</v>
          </cell>
          <cell r="M10">
            <v>0.66</v>
          </cell>
          <cell r="N10">
            <v>0.66</v>
          </cell>
          <cell r="O10">
            <v>0.66100000000000003</v>
          </cell>
          <cell r="P10">
            <v>0.66100000000000003</v>
          </cell>
        </row>
        <row r="11">
          <cell r="E11">
            <v>1.0309999999999999</v>
          </cell>
          <cell r="F11">
            <v>1.0269999999999999</v>
          </cell>
          <cell r="H11">
            <v>1.026</v>
          </cell>
          <cell r="I11">
            <v>1.0269999999999999</v>
          </cell>
          <cell r="J11">
            <v>1.0269999999999999</v>
          </cell>
          <cell r="K11">
            <v>1.0269999999999999</v>
          </cell>
          <cell r="L11">
            <v>1.0269999999999999</v>
          </cell>
          <cell r="M11">
            <v>1.0269999999999999</v>
          </cell>
          <cell r="N11">
            <v>1.0269999999999999</v>
          </cell>
          <cell r="O11">
            <v>1.0269999999999999</v>
          </cell>
          <cell r="P11">
            <v>1.0269999999999999</v>
          </cell>
          <cell r="Q11">
            <v>1.0269999999999999</v>
          </cell>
          <cell r="R11">
            <v>1.0269999999999999</v>
          </cell>
        </row>
      </sheetData>
      <sheetData sheetId="10">
        <row r="11">
          <cell r="E11">
            <v>1603.23</v>
          </cell>
          <cell r="F11">
            <v>901.66</v>
          </cell>
          <cell r="G11">
            <v>701.57</v>
          </cell>
          <cell r="H11">
            <v>0</v>
          </cell>
          <cell r="I11">
            <v>4442327</v>
          </cell>
          <cell r="J11">
            <v>218.26</v>
          </cell>
          <cell r="K11">
            <v>32.9</v>
          </cell>
          <cell r="L11">
            <v>100.22</v>
          </cell>
          <cell r="M11">
            <v>85.14</v>
          </cell>
          <cell r="N11">
            <v>218.26</v>
          </cell>
          <cell r="O11">
            <v>32.9</v>
          </cell>
          <cell r="P11">
            <v>100.22</v>
          </cell>
          <cell r="Q11">
            <v>85.14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1384.97</v>
          </cell>
          <cell r="W11">
            <v>350.11</v>
          </cell>
          <cell r="X11">
            <v>503.63</v>
          </cell>
          <cell r="Y11">
            <v>531.23</v>
          </cell>
          <cell r="Z11">
            <v>896.36</v>
          </cell>
          <cell r="AA11">
            <v>285.14999999999998</v>
          </cell>
          <cell r="AB11">
            <v>258.45999999999998</v>
          </cell>
          <cell r="AC11">
            <v>352.75</v>
          </cell>
          <cell r="AD11">
            <v>488.61</v>
          </cell>
          <cell r="AE11">
            <v>64.959999999999994</v>
          </cell>
          <cell r="AF11">
            <v>245.17</v>
          </cell>
          <cell r="AG11">
            <v>178.48</v>
          </cell>
          <cell r="AH11">
            <v>383.01</v>
          </cell>
          <cell r="AI11">
            <v>603.85</v>
          </cell>
          <cell r="AJ11">
            <v>616.37</v>
          </cell>
          <cell r="AK11">
            <v>375.14</v>
          </cell>
          <cell r="AL11">
            <v>153</v>
          </cell>
          <cell r="AM11">
            <v>552</v>
          </cell>
          <cell r="AN11">
            <v>354</v>
          </cell>
          <cell r="AO11">
            <v>1310</v>
          </cell>
        </row>
        <row r="12">
          <cell r="E12">
            <v>1590</v>
          </cell>
          <cell r="F12">
            <v>895</v>
          </cell>
          <cell r="G12">
            <v>695</v>
          </cell>
          <cell r="H12">
            <v>0</v>
          </cell>
        </row>
        <row r="13">
          <cell r="E13">
            <v>84.21</v>
          </cell>
          <cell r="F13">
            <v>3.51</v>
          </cell>
          <cell r="G13">
            <v>80.7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84.21</v>
          </cell>
          <cell r="W13">
            <v>49.12</v>
          </cell>
          <cell r="X13">
            <v>34.83</v>
          </cell>
          <cell r="Y13">
            <v>0.26</v>
          </cell>
          <cell r="Z13">
            <v>47.25</v>
          </cell>
          <cell r="AA13">
            <v>43.7</v>
          </cell>
          <cell r="AB13">
            <v>3.53</v>
          </cell>
          <cell r="AC13">
            <v>0.02</v>
          </cell>
          <cell r="AD13">
            <v>36.96</v>
          </cell>
          <cell r="AE13">
            <v>5.42</v>
          </cell>
          <cell r="AF13">
            <v>31.3</v>
          </cell>
          <cell r="AG13">
            <v>0.24</v>
          </cell>
          <cell r="AH13">
            <v>49.12</v>
          </cell>
          <cell r="AI13">
            <v>34.83</v>
          </cell>
          <cell r="AJ13">
            <v>0.26</v>
          </cell>
          <cell r="AK13">
            <v>0</v>
          </cell>
          <cell r="AL13">
            <v>5</v>
          </cell>
          <cell r="AM13">
            <v>7</v>
          </cell>
          <cell r="AN13">
            <v>3</v>
          </cell>
          <cell r="AO13">
            <v>0</v>
          </cell>
        </row>
        <row r="14">
          <cell r="E14">
            <v>84.21</v>
          </cell>
          <cell r="F14">
            <v>3.51</v>
          </cell>
          <cell r="G14">
            <v>80.7</v>
          </cell>
          <cell r="H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</row>
        <row r="26">
          <cell r="E26">
            <v>1232.1400000000001</v>
          </cell>
          <cell r="F26">
            <v>898.66</v>
          </cell>
          <cell r="G26">
            <v>333.48</v>
          </cell>
          <cell r="H26">
            <v>1191.98</v>
          </cell>
          <cell r="I26">
            <v>0</v>
          </cell>
          <cell r="J26">
            <v>486.73</v>
          </cell>
          <cell r="K26">
            <v>2.2799999999999998</v>
          </cell>
          <cell r="L26">
            <v>18.14</v>
          </cell>
          <cell r="M26">
            <v>466.31</v>
          </cell>
          <cell r="N26">
            <v>486.73</v>
          </cell>
          <cell r="O26">
            <v>2.2799999999999998</v>
          </cell>
          <cell r="P26">
            <v>18.14</v>
          </cell>
          <cell r="Q26">
            <v>466.31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745.41</v>
          </cell>
          <cell r="W26">
            <v>42.07</v>
          </cell>
          <cell r="X26">
            <v>276.45</v>
          </cell>
          <cell r="Y26">
            <v>426.89</v>
          </cell>
          <cell r="Z26">
            <v>287.56</v>
          </cell>
          <cell r="AA26">
            <v>7.54</v>
          </cell>
          <cell r="AB26">
            <v>86.77</v>
          </cell>
          <cell r="AC26">
            <v>193.25</v>
          </cell>
          <cell r="AD26">
            <v>457.85</v>
          </cell>
          <cell r="AE26">
            <v>34.53</v>
          </cell>
          <cell r="AF26">
            <v>189.68</v>
          </cell>
          <cell r="AG26">
            <v>233.64</v>
          </cell>
          <cell r="AH26">
            <v>44.35</v>
          </cell>
          <cell r="AI26">
            <v>294.58999999999997</v>
          </cell>
          <cell r="AJ26">
            <v>893.2</v>
          </cell>
          <cell r="AK26">
            <v>0</v>
          </cell>
          <cell r="AL26">
            <v>90</v>
          </cell>
          <cell r="AM26">
            <v>3869</v>
          </cell>
          <cell r="AN26">
            <v>14</v>
          </cell>
          <cell r="AO26">
            <v>0</v>
          </cell>
        </row>
        <row r="35">
          <cell r="E35">
            <v>1641.2</v>
          </cell>
          <cell r="F35">
            <v>918.63</v>
          </cell>
          <cell r="G35">
            <v>722.57</v>
          </cell>
          <cell r="H35">
            <v>0</v>
          </cell>
          <cell r="I35">
            <v>4575763</v>
          </cell>
        </row>
        <row r="36">
          <cell r="E36">
            <v>1628</v>
          </cell>
          <cell r="F36">
            <v>913</v>
          </cell>
          <cell r="G36">
            <v>715</v>
          </cell>
          <cell r="H36">
            <v>0</v>
          </cell>
          <cell r="I36">
            <v>0</v>
          </cell>
        </row>
        <row r="37">
          <cell r="E37">
            <v>84.21</v>
          </cell>
          <cell r="F37">
            <v>3.51</v>
          </cell>
          <cell r="G37">
            <v>80.7</v>
          </cell>
          <cell r="H37">
            <v>0</v>
          </cell>
          <cell r="I37">
            <v>0</v>
          </cell>
        </row>
        <row r="38">
          <cell r="E38">
            <v>84.21</v>
          </cell>
          <cell r="F38">
            <v>3.51</v>
          </cell>
          <cell r="G38">
            <v>80.7</v>
          </cell>
          <cell r="H38">
            <v>0</v>
          </cell>
          <cell r="I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50">
          <cell r="E50">
            <v>1270.24</v>
          </cell>
          <cell r="F50">
            <v>916.96</v>
          </cell>
          <cell r="G50">
            <v>353.28</v>
          </cell>
          <cell r="H50">
            <v>1214.67</v>
          </cell>
          <cell r="I50">
            <v>0</v>
          </cell>
        </row>
        <row r="59">
          <cell r="E59">
            <v>1675.5</v>
          </cell>
          <cell r="F59">
            <v>937.43</v>
          </cell>
          <cell r="G59">
            <v>738.07</v>
          </cell>
          <cell r="H59">
            <v>0</v>
          </cell>
          <cell r="I59">
            <v>4825290</v>
          </cell>
        </row>
        <row r="60">
          <cell r="E60">
            <v>1443.68</v>
          </cell>
          <cell r="F60">
            <v>825.77</v>
          </cell>
          <cell r="G60">
            <v>617.91</v>
          </cell>
          <cell r="H60">
            <v>0</v>
          </cell>
          <cell r="I60">
            <v>0</v>
          </cell>
        </row>
        <row r="61">
          <cell r="E61">
            <v>84.21</v>
          </cell>
          <cell r="F61">
            <v>3.51</v>
          </cell>
          <cell r="G61">
            <v>80.7</v>
          </cell>
          <cell r="H61">
            <v>0</v>
          </cell>
          <cell r="I61">
            <v>0</v>
          </cell>
        </row>
        <row r="62">
          <cell r="E62">
            <v>84.21</v>
          </cell>
          <cell r="F62">
            <v>3.51</v>
          </cell>
          <cell r="G62">
            <v>80.7</v>
          </cell>
          <cell r="H62">
            <v>0</v>
          </cell>
          <cell r="I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4">
          <cell r="E74">
            <v>1306.3399999999999</v>
          </cell>
          <cell r="F74">
            <v>936.26</v>
          </cell>
          <cell r="G74">
            <v>370.08</v>
          </cell>
          <cell r="H74">
            <v>1232.22</v>
          </cell>
          <cell r="I74">
            <v>0</v>
          </cell>
        </row>
        <row r="83">
          <cell r="E83">
            <v>1709.8</v>
          </cell>
          <cell r="F83">
            <v>956.23</v>
          </cell>
          <cell r="G83">
            <v>753.57</v>
          </cell>
          <cell r="H83">
            <v>0</v>
          </cell>
          <cell r="I83">
            <v>4992789</v>
          </cell>
        </row>
        <row r="84">
          <cell r="E84">
            <v>1476.56</v>
          </cell>
          <cell r="F84">
            <v>843.7</v>
          </cell>
          <cell r="G84">
            <v>632.86</v>
          </cell>
          <cell r="H84">
            <v>0</v>
          </cell>
          <cell r="I84">
            <v>0</v>
          </cell>
        </row>
        <row r="85">
          <cell r="E85">
            <v>84.21</v>
          </cell>
          <cell r="F85">
            <v>3.51</v>
          </cell>
          <cell r="G85">
            <v>80.7</v>
          </cell>
          <cell r="H85">
            <v>0</v>
          </cell>
          <cell r="I85">
            <v>0</v>
          </cell>
        </row>
        <row r="86">
          <cell r="E86">
            <v>84.21</v>
          </cell>
          <cell r="F86">
            <v>3.51</v>
          </cell>
          <cell r="G86">
            <v>80.7</v>
          </cell>
          <cell r="H86">
            <v>0</v>
          </cell>
          <cell r="I86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8">
          <cell r="E98">
            <v>1342.75</v>
          </cell>
          <cell r="F98">
            <v>955.8</v>
          </cell>
          <cell r="G98">
            <v>386.95</v>
          </cell>
          <cell r="H98">
            <v>1250.25</v>
          </cell>
          <cell r="I98">
            <v>0</v>
          </cell>
        </row>
        <row r="107">
          <cell r="E107">
            <v>1745.27</v>
          </cell>
          <cell r="F107">
            <v>976.23</v>
          </cell>
          <cell r="G107">
            <v>769.04</v>
          </cell>
          <cell r="H107">
            <v>0</v>
          </cell>
          <cell r="I107">
            <v>5160288</v>
          </cell>
        </row>
        <row r="108">
          <cell r="E108">
            <v>1510.44</v>
          </cell>
          <cell r="F108">
            <v>862.62</v>
          </cell>
          <cell r="G108">
            <v>647.82000000000005</v>
          </cell>
          <cell r="H108">
            <v>0</v>
          </cell>
          <cell r="I108">
            <v>0</v>
          </cell>
        </row>
        <row r="109">
          <cell r="E109">
            <v>84.21</v>
          </cell>
          <cell r="F109">
            <v>3.51</v>
          </cell>
          <cell r="G109">
            <v>80.7</v>
          </cell>
          <cell r="H109">
            <v>0</v>
          </cell>
          <cell r="I109">
            <v>0</v>
          </cell>
        </row>
        <row r="110">
          <cell r="E110">
            <v>84.21</v>
          </cell>
          <cell r="F110">
            <v>3.51</v>
          </cell>
          <cell r="G110">
            <v>80.7</v>
          </cell>
          <cell r="H110">
            <v>0</v>
          </cell>
          <cell r="I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22">
          <cell r="E122">
            <v>1378.95</v>
          </cell>
          <cell r="F122">
            <v>975.7</v>
          </cell>
          <cell r="G122">
            <v>403.25</v>
          </cell>
          <cell r="H122">
            <v>1268.8900000000001</v>
          </cell>
          <cell r="I12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74"/>
  <sheetViews>
    <sheetView tabSelected="1" view="pageBreakPreview" topLeftCell="A5" zoomScaleNormal="100" zoomScaleSheetLayoutView="100" workbookViewId="0">
      <selection activeCell="CH5" sqref="CH5"/>
    </sheetView>
  </sheetViews>
  <sheetFormatPr defaultColWidth="0.85546875" defaultRowHeight="12.75" x14ac:dyDescent="0.2"/>
  <cols>
    <col min="1" max="70" width="0.85546875" style="15"/>
    <col min="71" max="71" width="1.7109375" style="15" customWidth="1"/>
    <col min="72" max="74" width="0.85546875" style="15"/>
    <col min="75" max="75" width="12.140625" style="15" customWidth="1"/>
    <col min="76" max="84" width="0.85546875" style="15"/>
    <col min="85" max="85" width="3.42578125" style="15" customWidth="1"/>
    <col min="86" max="86" width="13.5703125" style="15" customWidth="1"/>
    <col min="87" max="89" width="7.7109375" style="15" customWidth="1"/>
    <col min="90" max="108" width="0.85546875" style="15"/>
    <col min="109" max="109" width="0.85546875" style="15" customWidth="1"/>
    <col min="110" max="16384" width="0.85546875" style="15"/>
  </cols>
  <sheetData>
    <row r="1" spans="1:92" s="1" customFormat="1" ht="15" x14ac:dyDescent="0.25"/>
    <row r="2" spans="1:92" s="1" customFormat="1" ht="15" x14ac:dyDescent="0.25"/>
    <row r="3" spans="1:92" s="2" customFormat="1" ht="15.75" x14ac:dyDescent="0.25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</row>
    <row r="4" spans="1:92" s="2" customFormat="1" ht="15.75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P4" s="35" t="s">
        <v>1</v>
      </c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6" t="s">
        <v>126</v>
      </c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7"/>
      <c r="CF4" s="37"/>
      <c r="CG4" s="37"/>
    </row>
    <row r="5" spans="1:92" s="3" customFormat="1" ht="11.25" x14ac:dyDescent="0.2">
      <c r="P5" s="32" t="s">
        <v>2</v>
      </c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</row>
    <row r="6" spans="1:92" s="2" customFormat="1" ht="15.75" x14ac:dyDescent="0.25">
      <c r="A6" s="34" t="s">
        <v>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</row>
    <row r="7" spans="1:92" s="2" customFormat="1" ht="15.7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O7" s="4" t="s">
        <v>4</v>
      </c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31" t="s">
        <v>5</v>
      </c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</row>
    <row r="8" spans="1:92" s="3" customFormat="1" ht="11.25" x14ac:dyDescent="0.2">
      <c r="AO8" s="32" t="s">
        <v>6</v>
      </c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</row>
    <row r="9" spans="1:92" s="1" customFormat="1" ht="15" x14ac:dyDescent="0.25"/>
    <row r="10" spans="1:92" s="3" customFormat="1" ht="22.5" customHeight="1" x14ac:dyDescent="0.2">
      <c r="A10" s="33" t="s">
        <v>7</v>
      </c>
      <c r="B10" s="33"/>
      <c r="C10" s="33"/>
      <c r="D10" s="33"/>
      <c r="E10" s="33"/>
      <c r="F10" s="33"/>
      <c r="G10" s="33"/>
      <c r="H10" s="33"/>
      <c r="I10" s="33" t="s">
        <v>8</v>
      </c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 t="s">
        <v>9</v>
      </c>
      <c r="BY10" s="33"/>
      <c r="BZ10" s="33"/>
      <c r="CA10" s="33"/>
      <c r="CB10" s="33"/>
      <c r="CC10" s="33"/>
      <c r="CD10" s="33"/>
      <c r="CE10" s="33"/>
      <c r="CF10" s="33"/>
      <c r="CG10" s="33"/>
      <c r="CH10" s="5" t="s">
        <v>127</v>
      </c>
    </row>
    <row r="11" spans="1:92" s="8" customFormat="1" ht="11.25" customHeight="1" x14ac:dyDescent="0.25">
      <c r="A11" s="21">
        <v>1</v>
      </c>
      <c r="B11" s="22"/>
      <c r="C11" s="22"/>
      <c r="D11" s="22"/>
      <c r="E11" s="22"/>
      <c r="F11" s="22"/>
      <c r="G11" s="22"/>
      <c r="H11" s="23"/>
      <c r="I11" s="6"/>
      <c r="J11" s="24" t="s">
        <v>10</v>
      </c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5"/>
      <c r="BX11" s="21" t="s">
        <v>11</v>
      </c>
      <c r="BY11" s="22"/>
      <c r="BZ11" s="22"/>
      <c r="CA11" s="22"/>
      <c r="CB11" s="22"/>
      <c r="CC11" s="22"/>
      <c r="CD11" s="22"/>
      <c r="CE11" s="22"/>
      <c r="CF11" s="22"/>
      <c r="CG11" s="23"/>
      <c r="CH11" s="7">
        <f>+CH12+CH13+CH14+CH19+CH20</f>
        <v>738486.65688000002</v>
      </c>
      <c r="CN11" s="9"/>
    </row>
    <row r="12" spans="1:92" s="3" customFormat="1" ht="11.25" x14ac:dyDescent="0.2">
      <c r="A12" s="21" t="s">
        <v>12</v>
      </c>
      <c r="B12" s="22"/>
      <c r="C12" s="22"/>
      <c r="D12" s="22"/>
      <c r="E12" s="22"/>
      <c r="F12" s="22"/>
      <c r="G12" s="22"/>
      <c r="H12" s="23"/>
      <c r="I12" s="6"/>
      <c r="J12" s="29" t="s">
        <v>13</v>
      </c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30"/>
      <c r="BX12" s="21" t="s">
        <v>11</v>
      </c>
      <c r="BY12" s="22"/>
      <c r="BZ12" s="22"/>
      <c r="CA12" s="22"/>
      <c r="CB12" s="22"/>
      <c r="CC12" s="22"/>
      <c r="CD12" s="22"/>
      <c r="CE12" s="22"/>
      <c r="CF12" s="22"/>
      <c r="CG12" s="23"/>
      <c r="CH12" s="7">
        <v>280911.14983999997</v>
      </c>
    </row>
    <row r="13" spans="1:92" s="3" customFormat="1" ht="11.25" x14ac:dyDescent="0.2">
      <c r="A13" s="21" t="s">
        <v>14</v>
      </c>
      <c r="B13" s="22"/>
      <c r="C13" s="22"/>
      <c r="D13" s="22"/>
      <c r="E13" s="22"/>
      <c r="F13" s="22"/>
      <c r="G13" s="22"/>
      <c r="H13" s="23"/>
      <c r="I13" s="6"/>
      <c r="J13" s="29" t="s">
        <v>15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30"/>
      <c r="BX13" s="21" t="s">
        <v>11</v>
      </c>
      <c r="BY13" s="22"/>
      <c r="BZ13" s="22"/>
      <c r="CA13" s="22"/>
      <c r="CB13" s="22"/>
      <c r="CC13" s="22"/>
      <c r="CD13" s="22"/>
      <c r="CE13" s="22"/>
      <c r="CF13" s="22"/>
      <c r="CG13" s="23"/>
      <c r="CH13" s="7">
        <v>83604.666190000004</v>
      </c>
    </row>
    <row r="14" spans="1:92" s="3" customFormat="1" ht="11.25" x14ac:dyDescent="0.2">
      <c r="A14" s="21" t="s">
        <v>16</v>
      </c>
      <c r="B14" s="22"/>
      <c r="C14" s="22"/>
      <c r="D14" s="22"/>
      <c r="E14" s="22"/>
      <c r="F14" s="22"/>
      <c r="G14" s="22"/>
      <c r="H14" s="23"/>
      <c r="I14" s="6"/>
      <c r="J14" s="29" t="s">
        <v>17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30"/>
      <c r="BX14" s="21" t="s">
        <v>11</v>
      </c>
      <c r="BY14" s="22"/>
      <c r="BZ14" s="22"/>
      <c r="CA14" s="22"/>
      <c r="CB14" s="22"/>
      <c r="CC14" s="22"/>
      <c r="CD14" s="22"/>
      <c r="CE14" s="22"/>
      <c r="CF14" s="22"/>
      <c r="CG14" s="23"/>
      <c r="CH14" s="7">
        <f>SUM(CH15:CH18)</f>
        <v>56830.154689999996</v>
      </c>
    </row>
    <row r="15" spans="1:92" s="3" customFormat="1" ht="11.25" x14ac:dyDescent="0.2">
      <c r="A15" s="21" t="s">
        <v>18</v>
      </c>
      <c r="B15" s="22"/>
      <c r="C15" s="22"/>
      <c r="D15" s="22"/>
      <c r="E15" s="22"/>
      <c r="F15" s="22"/>
      <c r="G15" s="22"/>
      <c r="H15" s="23"/>
      <c r="I15" s="6"/>
      <c r="J15" s="24" t="s">
        <v>19</v>
      </c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5"/>
      <c r="BX15" s="21" t="s">
        <v>11</v>
      </c>
      <c r="BY15" s="22"/>
      <c r="BZ15" s="22"/>
      <c r="CA15" s="22"/>
      <c r="CB15" s="22"/>
      <c r="CC15" s="22"/>
      <c r="CD15" s="22"/>
      <c r="CE15" s="22"/>
      <c r="CF15" s="22"/>
      <c r="CG15" s="23"/>
      <c r="CH15" s="7">
        <v>39575.679899999996</v>
      </c>
    </row>
    <row r="16" spans="1:92" s="3" customFormat="1" ht="11.25" x14ac:dyDescent="0.2">
      <c r="A16" s="21" t="s">
        <v>20</v>
      </c>
      <c r="B16" s="22"/>
      <c r="C16" s="22"/>
      <c r="D16" s="22"/>
      <c r="E16" s="22"/>
      <c r="F16" s="22"/>
      <c r="G16" s="22"/>
      <c r="H16" s="23"/>
      <c r="I16" s="6"/>
      <c r="J16" s="24" t="s">
        <v>21</v>
      </c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5"/>
      <c r="BX16" s="21" t="s">
        <v>11</v>
      </c>
      <c r="BY16" s="22"/>
      <c r="BZ16" s="22"/>
      <c r="CA16" s="22"/>
      <c r="CB16" s="22"/>
      <c r="CC16" s="22"/>
      <c r="CD16" s="22"/>
      <c r="CE16" s="22"/>
      <c r="CF16" s="22"/>
      <c r="CG16" s="23"/>
      <c r="CH16" s="7">
        <v>3605.1839799999998</v>
      </c>
    </row>
    <row r="17" spans="1:86" s="3" customFormat="1" ht="11.25" x14ac:dyDescent="0.2">
      <c r="A17" s="21" t="s">
        <v>22</v>
      </c>
      <c r="B17" s="22"/>
      <c r="C17" s="22"/>
      <c r="D17" s="22"/>
      <c r="E17" s="22"/>
      <c r="F17" s="22"/>
      <c r="G17" s="22"/>
      <c r="H17" s="23"/>
      <c r="I17" s="6"/>
      <c r="J17" s="24" t="s">
        <v>23</v>
      </c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5"/>
      <c r="BX17" s="21" t="s">
        <v>11</v>
      </c>
      <c r="BY17" s="22"/>
      <c r="BZ17" s="22"/>
      <c r="CA17" s="22"/>
      <c r="CB17" s="22"/>
      <c r="CC17" s="22"/>
      <c r="CD17" s="22"/>
      <c r="CE17" s="22"/>
      <c r="CF17" s="22"/>
      <c r="CG17" s="23"/>
      <c r="CH17" s="7">
        <v>6956.2673800000002</v>
      </c>
    </row>
    <row r="18" spans="1:86" s="3" customFormat="1" ht="11.25" x14ac:dyDescent="0.2">
      <c r="A18" s="21" t="s">
        <v>24</v>
      </c>
      <c r="B18" s="22"/>
      <c r="C18" s="22"/>
      <c r="D18" s="22"/>
      <c r="E18" s="22"/>
      <c r="F18" s="22"/>
      <c r="G18" s="22"/>
      <c r="H18" s="23"/>
      <c r="I18" s="6"/>
      <c r="J18" s="24" t="s">
        <v>25</v>
      </c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5"/>
      <c r="BX18" s="21" t="s">
        <v>11</v>
      </c>
      <c r="BY18" s="22"/>
      <c r="BZ18" s="22"/>
      <c r="CA18" s="22"/>
      <c r="CB18" s="22"/>
      <c r="CC18" s="22"/>
      <c r="CD18" s="22"/>
      <c r="CE18" s="22"/>
      <c r="CF18" s="22"/>
      <c r="CG18" s="23"/>
      <c r="CH18" s="7">
        <v>6693.0234300000002</v>
      </c>
    </row>
    <row r="19" spans="1:86" s="3" customFormat="1" ht="11.25" x14ac:dyDescent="0.2">
      <c r="A19" s="26" t="s">
        <v>26</v>
      </c>
      <c r="B19" s="27"/>
      <c r="C19" s="27"/>
      <c r="D19" s="27"/>
      <c r="E19" s="27"/>
      <c r="F19" s="27"/>
      <c r="G19" s="27"/>
      <c r="H19" s="28"/>
      <c r="I19" s="10"/>
      <c r="J19" s="29" t="s">
        <v>27</v>
      </c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30"/>
      <c r="BX19" s="21" t="s">
        <v>11</v>
      </c>
      <c r="BY19" s="22"/>
      <c r="BZ19" s="22"/>
      <c r="CA19" s="22"/>
      <c r="CB19" s="22"/>
      <c r="CC19" s="22"/>
      <c r="CD19" s="22"/>
      <c r="CE19" s="22"/>
      <c r="CF19" s="22"/>
      <c r="CG19" s="23"/>
      <c r="CH19" s="7">
        <v>119312.56744</v>
      </c>
    </row>
    <row r="20" spans="1:86" s="3" customFormat="1" ht="11.25" x14ac:dyDescent="0.2">
      <c r="A20" s="26" t="s">
        <v>28</v>
      </c>
      <c r="B20" s="27"/>
      <c r="C20" s="27"/>
      <c r="D20" s="27"/>
      <c r="E20" s="27"/>
      <c r="F20" s="27"/>
      <c r="G20" s="27"/>
      <c r="H20" s="28"/>
      <c r="I20" s="10"/>
      <c r="J20" s="29" t="s">
        <v>29</v>
      </c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30"/>
      <c r="BX20" s="21" t="s">
        <v>11</v>
      </c>
      <c r="BY20" s="22"/>
      <c r="BZ20" s="22"/>
      <c r="CA20" s="22"/>
      <c r="CB20" s="22"/>
      <c r="CC20" s="22"/>
      <c r="CD20" s="22"/>
      <c r="CE20" s="22"/>
      <c r="CF20" s="22"/>
      <c r="CG20" s="23"/>
      <c r="CH20" s="7">
        <f>+CH21+CH26+CH29+CH34+CH44+CH45</f>
        <v>197828.11872</v>
      </c>
    </row>
    <row r="21" spans="1:86" s="3" customFormat="1" ht="11.25" x14ac:dyDescent="0.2">
      <c r="A21" s="26" t="s">
        <v>30</v>
      </c>
      <c r="B21" s="27"/>
      <c r="C21" s="27"/>
      <c r="D21" s="27"/>
      <c r="E21" s="27"/>
      <c r="F21" s="27"/>
      <c r="G21" s="27"/>
      <c r="H21" s="28"/>
      <c r="I21" s="10"/>
      <c r="J21" s="29" t="s">
        <v>31</v>
      </c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30"/>
      <c r="BX21" s="21" t="s">
        <v>11</v>
      </c>
      <c r="BY21" s="22"/>
      <c r="BZ21" s="22"/>
      <c r="CA21" s="22"/>
      <c r="CB21" s="22"/>
      <c r="CC21" s="22"/>
      <c r="CD21" s="22"/>
      <c r="CE21" s="22"/>
      <c r="CF21" s="22"/>
      <c r="CG21" s="23"/>
      <c r="CH21" s="7">
        <v>79817.153489999997</v>
      </c>
    </row>
    <row r="22" spans="1:86" s="3" customFormat="1" ht="11.25" x14ac:dyDescent="0.2">
      <c r="A22" s="21" t="s">
        <v>32</v>
      </c>
      <c r="B22" s="22"/>
      <c r="C22" s="22"/>
      <c r="D22" s="22"/>
      <c r="E22" s="22"/>
      <c r="F22" s="22"/>
      <c r="G22" s="22"/>
      <c r="H22" s="23"/>
      <c r="I22" s="6"/>
      <c r="J22" s="24" t="s">
        <v>33</v>
      </c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5"/>
      <c r="BX22" s="21" t="s">
        <v>11</v>
      </c>
      <c r="BY22" s="22"/>
      <c r="BZ22" s="22"/>
      <c r="CA22" s="22"/>
      <c r="CB22" s="22"/>
      <c r="CC22" s="22"/>
      <c r="CD22" s="22"/>
      <c r="CE22" s="22"/>
      <c r="CF22" s="22"/>
      <c r="CG22" s="23"/>
      <c r="CH22" s="7"/>
    </row>
    <row r="23" spans="1:86" s="3" customFormat="1" ht="11.25" x14ac:dyDescent="0.2">
      <c r="A23" s="21" t="s">
        <v>34</v>
      </c>
      <c r="B23" s="22"/>
      <c r="C23" s="22"/>
      <c r="D23" s="22"/>
      <c r="E23" s="22"/>
      <c r="F23" s="22"/>
      <c r="G23" s="22"/>
      <c r="H23" s="23"/>
      <c r="I23" s="6"/>
      <c r="J23" s="24" t="s">
        <v>35</v>
      </c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5"/>
      <c r="BX23" s="21" t="s">
        <v>11</v>
      </c>
      <c r="BY23" s="22"/>
      <c r="BZ23" s="22"/>
      <c r="CA23" s="22"/>
      <c r="CB23" s="22"/>
      <c r="CC23" s="22"/>
      <c r="CD23" s="22"/>
      <c r="CE23" s="22"/>
      <c r="CF23" s="22"/>
      <c r="CG23" s="23"/>
      <c r="CH23" s="7">
        <v>79669.2736</v>
      </c>
    </row>
    <row r="24" spans="1:86" s="3" customFormat="1" ht="22.5" customHeight="1" x14ac:dyDescent="0.2">
      <c r="A24" s="21" t="s">
        <v>36</v>
      </c>
      <c r="B24" s="22"/>
      <c r="C24" s="22"/>
      <c r="D24" s="22"/>
      <c r="E24" s="22"/>
      <c r="F24" s="22"/>
      <c r="G24" s="22"/>
      <c r="H24" s="23"/>
      <c r="I24" s="6"/>
      <c r="J24" s="24" t="s">
        <v>37</v>
      </c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5"/>
      <c r="BX24" s="21" t="s">
        <v>11</v>
      </c>
      <c r="BY24" s="22"/>
      <c r="BZ24" s="22"/>
      <c r="CA24" s="22"/>
      <c r="CB24" s="22"/>
      <c r="CC24" s="22"/>
      <c r="CD24" s="22"/>
      <c r="CE24" s="22"/>
      <c r="CF24" s="22"/>
      <c r="CG24" s="23"/>
      <c r="CH24" s="7"/>
    </row>
    <row r="25" spans="1:86" s="3" customFormat="1" ht="11.25" x14ac:dyDescent="0.2">
      <c r="A25" s="21" t="s">
        <v>38</v>
      </c>
      <c r="B25" s="22"/>
      <c r="C25" s="22"/>
      <c r="D25" s="22"/>
      <c r="E25" s="22"/>
      <c r="F25" s="22"/>
      <c r="G25" s="22"/>
      <c r="H25" s="23"/>
      <c r="I25" s="6"/>
      <c r="J25" s="24" t="s">
        <v>39</v>
      </c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5"/>
      <c r="BX25" s="21" t="s">
        <v>11</v>
      </c>
      <c r="BY25" s="22"/>
      <c r="BZ25" s="22"/>
      <c r="CA25" s="22"/>
      <c r="CB25" s="22"/>
      <c r="CC25" s="22"/>
      <c r="CD25" s="22"/>
      <c r="CE25" s="22"/>
      <c r="CF25" s="22"/>
      <c r="CG25" s="23"/>
      <c r="CH25" s="7">
        <v>134.11995000000002</v>
      </c>
    </row>
    <row r="26" spans="1:86" s="3" customFormat="1" ht="11.25" x14ac:dyDescent="0.2">
      <c r="A26" s="26" t="s">
        <v>40</v>
      </c>
      <c r="B26" s="27"/>
      <c r="C26" s="27"/>
      <c r="D26" s="27"/>
      <c r="E26" s="27"/>
      <c r="F26" s="27"/>
      <c r="G26" s="27"/>
      <c r="H26" s="28"/>
      <c r="I26" s="10"/>
      <c r="J26" s="29" t="s">
        <v>41</v>
      </c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30"/>
      <c r="BX26" s="21" t="s">
        <v>11</v>
      </c>
      <c r="BY26" s="22"/>
      <c r="BZ26" s="22"/>
      <c r="CA26" s="22"/>
      <c r="CB26" s="22"/>
      <c r="CC26" s="22"/>
      <c r="CD26" s="22"/>
      <c r="CE26" s="22"/>
      <c r="CF26" s="22"/>
      <c r="CG26" s="23"/>
      <c r="CH26" s="7">
        <f>SUM(CH27:CH28)</f>
        <v>2486.8716899999999</v>
      </c>
    </row>
    <row r="27" spans="1:86" s="3" customFormat="1" ht="22.5" customHeight="1" x14ac:dyDescent="0.2">
      <c r="A27" s="21" t="s">
        <v>42</v>
      </c>
      <c r="B27" s="22"/>
      <c r="C27" s="22"/>
      <c r="D27" s="22"/>
      <c r="E27" s="22"/>
      <c r="F27" s="22"/>
      <c r="G27" s="22"/>
      <c r="H27" s="23"/>
      <c r="I27" s="6"/>
      <c r="J27" s="24" t="s">
        <v>43</v>
      </c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5"/>
      <c r="BX27" s="21" t="s">
        <v>11</v>
      </c>
      <c r="BY27" s="22"/>
      <c r="BZ27" s="22"/>
      <c r="CA27" s="22"/>
      <c r="CB27" s="22"/>
      <c r="CC27" s="22"/>
      <c r="CD27" s="22"/>
      <c r="CE27" s="22"/>
      <c r="CF27" s="22"/>
      <c r="CG27" s="23"/>
      <c r="CH27" s="7">
        <v>30.364390000000004</v>
      </c>
    </row>
    <row r="28" spans="1:86" s="3" customFormat="1" ht="11.25" x14ac:dyDescent="0.2">
      <c r="A28" s="21" t="s">
        <v>44</v>
      </c>
      <c r="B28" s="22"/>
      <c r="C28" s="22"/>
      <c r="D28" s="22"/>
      <c r="E28" s="22"/>
      <c r="F28" s="22"/>
      <c r="G28" s="22"/>
      <c r="H28" s="23"/>
      <c r="I28" s="6"/>
      <c r="J28" s="24" t="s">
        <v>45</v>
      </c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5"/>
      <c r="BX28" s="21" t="s">
        <v>11</v>
      </c>
      <c r="BY28" s="22"/>
      <c r="BZ28" s="22"/>
      <c r="CA28" s="22"/>
      <c r="CB28" s="22"/>
      <c r="CC28" s="22"/>
      <c r="CD28" s="22"/>
      <c r="CE28" s="22"/>
      <c r="CF28" s="22"/>
      <c r="CG28" s="23"/>
      <c r="CH28" s="7">
        <v>2456.5072999999998</v>
      </c>
    </row>
    <row r="29" spans="1:86" s="3" customFormat="1" ht="11.25" x14ac:dyDescent="0.2">
      <c r="A29" s="26" t="s">
        <v>46</v>
      </c>
      <c r="B29" s="27"/>
      <c r="C29" s="27"/>
      <c r="D29" s="27"/>
      <c r="E29" s="27"/>
      <c r="F29" s="27"/>
      <c r="G29" s="27"/>
      <c r="H29" s="28"/>
      <c r="I29" s="10"/>
      <c r="J29" s="29" t="s">
        <v>47</v>
      </c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30"/>
      <c r="BX29" s="21" t="s">
        <v>11</v>
      </c>
      <c r="BY29" s="22"/>
      <c r="BZ29" s="22"/>
      <c r="CA29" s="22"/>
      <c r="CB29" s="22"/>
      <c r="CC29" s="22"/>
      <c r="CD29" s="22"/>
      <c r="CE29" s="22"/>
      <c r="CF29" s="22"/>
      <c r="CG29" s="23"/>
      <c r="CH29" s="7">
        <f>SUM(CH30:CH33)</f>
        <v>81255.070040000006</v>
      </c>
    </row>
    <row r="30" spans="1:86" s="3" customFormat="1" ht="11.25" customHeight="1" x14ac:dyDescent="0.2">
      <c r="A30" s="21" t="s">
        <v>48</v>
      </c>
      <c r="B30" s="22"/>
      <c r="C30" s="22"/>
      <c r="D30" s="22"/>
      <c r="E30" s="22"/>
      <c r="F30" s="22"/>
      <c r="G30" s="22"/>
      <c r="H30" s="23"/>
      <c r="I30" s="6"/>
      <c r="J30" s="24" t="s">
        <v>49</v>
      </c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5"/>
      <c r="BX30" s="21" t="s">
        <v>11</v>
      </c>
      <c r="BY30" s="22"/>
      <c r="BZ30" s="22"/>
      <c r="CA30" s="22"/>
      <c r="CB30" s="22"/>
      <c r="CC30" s="22"/>
      <c r="CD30" s="22"/>
      <c r="CE30" s="22"/>
      <c r="CF30" s="22"/>
      <c r="CG30" s="23"/>
      <c r="CH30" s="7">
        <v>80109.712419999996</v>
      </c>
    </row>
    <row r="31" spans="1:86" s="3" customFormat="1" ht="11.25" x14ac:dyDescent="0.2">
      <c r="A31" s="21" t="s">
        <v>50</v>
      </c>
      <c r="B31" s="22"/>
      <c r="C31" s="22"/>
      <c r="D31" s="22"/>
      <c r="E31" s="22"/>
      <c r="F31" s="22"/>
      <c r="G31" s="22"/>
      <c r="H31" s="23"/>
      <c r="I31" s="6"/>
      <c r="J31" s="24" t="s">
        <v>51</v>
      </c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5"/>
      <c r="BX31" s="21" t="s">
        <v>11</v>
      </c>
      <c r="BY31" s="22"/>
      <c r="BZ31" s="22"/>
      <c r="CA31" s="22"/>
      <c r="CB31" s="22"/>
      <c r="CC31" s="22"/>
      <c r="CD31" s="22"/>
      <c r="CE31" s="22"/>
      <c r="CF31" s="22"/>
      <c r="CG31" s="23"/>
      <c r="CH31" s="7">
        <v>39.508589999999998</v>
      </c>
    </row>
    <row r="32" spans="1:86" s="3" customFormat="1" ht="11.25" x14ac:dyDescent="0.2">
      <c r="A32" s="21" t="s">
        <v>52</v>
      </c>
      <c r="B32" s="22"/>
      <c r="C32" s="22"/>
      <c r="D32" s="22"/>
      <c r="E32" s="22"/>
      <c r="F32" s="22"/>
      <c r="G32" s="22"/>
      <c r="H32" s="23"/>
      <c r="I32" s="6"/>
      <c r="J32" s="24" t="s">
        <v>53</v>
      </c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5"/>
      <c r="BX32" s="21" t="s">
        <v>11</v>
      </c>
      <c r="BY32" s="22"/>
      <c r="BZ32" s="22"/>
      <c r="CA32" s="22"/>
      <c r="CB32" s="22"/>
      <c r="CC32" s="22"/>
      <c r="CD32" s="22"/>
      <c r="CE32" s="22"/>
      <c r="CF32" s="22"/>
      <c r="CG32" s="23"/>
      <c r="CH32" s="7">
        <v>393.74657999999999</v>
      </c>
    </row>
    <row r="33" spans="1:102" s="3" customFormat="1" ht="11.25" x14ac:dyDescent="0.2">
      <c r="A33" s="21" t="s">
        <v>54</v>
      </c>
      <c r="B33" s="22"/>
      <c r="C33" s="22"/>
      <c r="D33" s="22"/>
      <c r="E33" s="22"/>
      <c r="F33" s="22"/>
      <c r="G33" s="22"/>
      <c r="H33" s="23"/>
      <c r="I33" s="6"/>
      <c r="J33" s="24" t="s">
        <v>55</v>
      </c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5"/>
      <c r="BX33" s="21" t="s">
        <v>11</v>
      </c>
      <c r="BY33" s="22"/>
      <c r="BZ33" s="22"/>
      <c r="CA33" s="22"/>
      <c r="CB33" s="22"/>
      <c r="CC33" s="22"/>
      <c r="CD33" s="22"/>
      <c r="CE33" s="22"/>
      <c r="CF33" s="22"/>
      <c r="CG33" s="23"/>
      <c r="CH33" s="7">
        <v>712.10244999999998</v>
      </c>
    </row>
    <row r="34" spans="1:102" s="3" customFormat="1" ht="18" customHeight="1" x14ac:dyDescent="0.5">
      <c r="A34" s="26" t="s">
        <v>56</v>
      </c>
      <c r="B34" s="27"/>
      <c r="C34" s="27"/>
      <c r="D34" s="27"/>
      <c r="E34" s="27"/>
      <c r="F34" s="27"/>
      <c r="G34" s="27"/>
      <c r="H34" s="28"/>
      <c r="I34" s="10"/>
      <c r="J34" s="29" t="s">
        <v>57</v>
      </c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30"/>
      <c r="BX34" s="21" t="s">
        <v>11</v>
      </c>
      <c r="BY34" s="22"/>
      <c r="BZ34" s="22"/>
      <c r="CA34" s="22"/>
      <c r="CB34" s="22"/>
      <c r="CC34" s="22"/>
      <c r="CD34" s="22"/>
      <c r="CE34" s="22"/>
      <c r="CF34" s="22"/>
      <c r="CG34" s="23"/>
      <c r="CH34" s="7">
        <f>SUM(CH35:CH39)</f>
        <v>24915.012570000003</v>
      </c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2"/>
      <c r="CX34" s="13"/>
    </row>
    <row r="35" spans="1:102" s="3" customFormat="1" ht="11.25" customHeight="1" x14ac:dyDescent="0.2">
      <c r="A35" s="21" t="s">
        <v>58</v>
      </c>
      <c r="B35" s="22"/>
      <c r="C35" s="22"/>
      <c r="D35" s="22"/>
      <c r="E35" s="22"/>
      <c r="F35" s="22"/>
      <c r="G35" s="22"/>
      <c r="H35" s="23"/>
      <c r="I35" s="6"/>
      <c r="J35" s="24" t="s">
        <v>59</v>
      </c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5"/>
      <c r="BX35" s="21" t="s">
        <v>11</v>
      </c>
      <c r="BY35" s="22"/>
      <c r="BZ35" s="22"/>
      <c r="CA35" s="22"/>
      <c r="CB35" s="22"/>
      <c r="CC35" s="22"/>
      <c r="CD35" s="22"/>
      <c r="CE35" s="22"/>
      <c r="CF35" s="22"/>
      <c r="CG35" s="23"/>
      <c r="CH35" s="7">
        <v>1563.94722</v>
      </c>
    </row>
    <row r="36" spans="1:102" s="3" customFormat="1" ht="11.25" x14ac:dyDescent="0.2">
      <c r="A36" s="21" t="s">
        <v>60</v>
      </c>
      <c r="B36" s="22"/>
      <c r="C36" s="22"/>
      <c r="D36" s="22"/>
      <c r="E36" s="22"/>
      <c r="F36" s="22"/>
      <c r="G36" s="22"/>
      <c r="H36" s="23"/>
      <c r="I36" s="6"/>
      <c r="J36" s="24" t="s">
        <v>61</v>
      </c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5"/>
      <c r="BX36" s="21" t="s">
        <v>11</v>
      </c>
      <c r="BY36" s="22"/>
      <c r="BZ36" s="22"/>
      <c r="CA36" s="22"/>
      <c r="CB36" s="22"/>
      <c r="CC36" s="22"/>
      <c r="CD36" s="22"/>
      <c r="CE36" s="22"/>
      <c r="CF36" s="22"/>
      <c r="CG36" s="23"/>
      <c r="CH36" s="7">
        <v>1803.03532</v>
      </c>
    </row>
    <row r="37" spans="1:102" s="3" customFormat="1" ht="11.25" x14ac:dyDescent="0.2">
      <c r="A37" s="21" t="s">
        <v>62</v>
      </c>
      <c r="B37" s="22"/>
      <c r="C37" s="22"/>
      <c r="D37" s="22"/>
      <c r="E37" s="22"/>
      <c r="F37" s="22"/>
      <c r="G37" s="22"/>
      <c r="H37" s="23"/>
      <c r="I37" s="6"/>
      <c r="J37" s="24" t="s">
        <v>63</v>
      </c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5"/>
      <c r="BX37" s="21" t="s">
        <v>11</v>
      </c>
      <c r="BY37" s="22"/>
      <c r="BZ37" s="22"/>
      <c r="CA37" s="22"/>
      <c r="CB37" s="22"/>
      <c r="CC37" s="22"/>
      <c r="CD37" s="22"/>
      <c r="CE37" s="22"/>
      <c r="CF37" s="22"/>
      <c r="CG37" s="23"/>
      <c r="CH37" s="7">
        <v>3489.9687400000003</v>
      </c>
    </row>
    <row r="38" spans="1:102" s="3" customFormat="1" ht="11.25" x14ac:dyDescent="0.2">
      <c r="A38" s="21" t="s">
        <v>64</v>
      </c>
      <c r="B38" s="22"/>
      <c r="C38" s="22"/>
      <c r="D38" s="22"/>
      <c r="E38" s="22"/>
      <c r="F38" s="22"/>
      <c r="G38" s="22"/>
      <c r="H38" s="23"/>
      <c r="I38" s="6"/>
      <c r="J38" s="24" t="s">
        <v>65</v>
      </c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5"/>
      <c r="BX38" s="21" t="s">
        <v>11</v>
      </c>
      <c r="BY38" s="22"/>
      <c r="BZ38" s="22"/>
      <c r="CA38" s="22"/>
      <c r="CB38" s="22"/>
      <c r="CC38" s="22"/>
      <c r="CD38" s="22"/>
      <c r="CE38" s="22"/>
      <c r="CF38" s="22"/>
      <c r="CG38" s="23"/>
      <c r="CH38" s="7">
        <v>1378.8865900000001</v>
      </c>
    </row>
    <row r="39" spans="1:102" s="3" customFormat="1" ht="11.25" customHeight="1" x14ac:dyDescent="0.2">
      <c r="A39" s="21" t="s">
        <v>66</v>
      </c>
      <c r="B39" s="22"/>
      <c r="C39" s="22"/>
      <c r="D39" s="22"/>
      <c r="E39" s="22"/>
      <c r="F39" s="22"/>
      <c r="G39" s="22"/>
      <c r="H39" s="23"/>
      <c r="I39" s="6"/>
      <c r="J39" s="24" t="s">
        <v>67</v>
      </c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5"/>
      <c r="BX39" s="21" t="s">
        <v>11</v>
      </c>
      <c r="BY39" s="22"/>
      <c r="BZ39" s="22"/>
      <c r="CA39" s="22"/>
      <c r="CB39" s="22"/>
      <c r="CC39" s="22"/>
      <c r="CD39" s="22"/>
      <c r="CE39" s="22"/>
      <c r="CF39" s="22"/>
      <c r="CG39" s="23"/>
      <c r="CH39" s="7">
        <f>SUM(CH40:CH43)</f>
        <v>16679.174700000003</v>
      </c>
    </row>
    <row r="40" spans="1:102" s="3" customFormat="1" ht="11.25" customHeight="1" x14ac:dyDescent="0.2">
      <c r="A40" s="21" t="s">
        <v>68</v>
      </c>
      <c r="B40" s="22"/>
      <c r="C40" s="22"/>
      <c r="D40" s="22"/>
      <c r="E40" s="22"/>
      <c r="F40" s="22"/>
      <c r="G40" s="22"/>
      <c r="H40" s="23"/>
      <c r="I40" s="6"/>
      <c r="J40" s="24" t="s">
        <v>69</v>
      </c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5"/>
      <c r="BX40" s="21" t="s">
        <v>11</v>
      </c>
      <c r="BY40" s="22"/>
      <c r="BZ40" s="22"/>
      <c r="CA40" s="22"/>
      <c r="CB40" s="22"/>
      <c r="CC40" s="22"/>
      <c r="CD40" s="22"/>
      <c r="CE40" s="22"/>
      <c r="CF40" s="22"/>
      <c r="CG40" s="23"/>
      <c r="CH40" s="7"/>
    </row>
    <row r="41" spans="1:102" s="3" customFormat="1" ht="22.5" customHeight="1" x14ac:dyDescent="0.2">
      <c r="A41" s="21" t="s">
        <v>70</v>
      </c>
      <c r="B41" s="22"/>
      <c r="C41" s="22"/>
      <c r="D41" s="22"/>
      <c r="E41" s="22"/>
      <c r="F41" s="22"/>
      <c r="G41" s="22"/>
      <c r="H41" s="23"/>
      <c r="I41" s="6"/>
      <c r="J41" s="24" t="s">
        <v>71</v>
      </c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5"/>
      <c r="BX41" s="21" t="s">
        <v>11</v>
      </c>
      <c r="BY41" s="22"/>
      <c r="BZ41" s="22"/>
      <c r="CA41" s="22"/>
      <c r="CB41" s="22"/>
      <c r="CC41" s="22"/>
      <c r="CD41" s="22"/>
      <c r="CE41" s="22"/>
      <c r="CF41" s="22"/>
      <c r="CG41" s="23"/>
      <c r="CH41" s="7">
        <v>4475.1138300000002</v>
      </c>
    </row>
    <row r="42" spans="1:102" s="3" customFormat="1" ht="11.25" customHeight="1" x14ac:dyDescent="0.2">
      <c r="A42" s="21" t="s">
        <v>72</v>
      </c>
      <c r="B42" s="22"/>
      <c r="C42" s="22"/>
      <c r="D42" s="22"/>
      <c r="E42" s="22"/>
      <c r="F42" s="22"/>
      <c r="G42" s="22"/>
      <c r="H42" s="23"/>
      <c r="I42" s="6"/>
      <c r="J42" s="24" t="s">
        <v>73</v>
      </c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5"/>
      <c r="BX42" s="21" t="s">
        <v>11</v>
      </c>
      <c r="BY42" s="22"/>
      <c r="BZ42" s="22"/>
      <c r="CA42" s="22"/>
      <c r="CB42" s="22"/>
      <c r="CC42" s="22"/>
      <c r="CD42" s="22"/>
      <c r="CE42" s="22"/>
      <c r="CF42" s="22"/>
      <c r="CG42" s="23"/>
      <c r="CH42" s="7">
        <v>2210.0223700000001</v>
      </c>
    </row>
    <row r="43" spans="1:102" s="3" customFormat="1" ht="11.25" customHeight="1" x14ac:dyDescent="0.2">
      <c r="A43" s="21" t="s">
        <v>74</v>
      </c>
      <c r="B43" s="22"/>
      <c r="C43" s="22"/>
      <c r="D43" s="22"/>
      <c r="E43" s="22"/>
      <c r="F43" s="22"/>
      <c r="G43" s="22"/>
      <c r="H43" s="23"/>
      <c r="I43" s="6"/>
      <c r="J43" s="24" t="s">
        <v>25</v>
      </c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5"/>
      <c r="BX43" s="21" t="s">
        <v>11</v>
      </c>
      <c r="BY43" s="22"/>
      <c r="BZ43" s="22"/>
      <c r="CA43" s="22"/>
      <c r="CB43" s="22"/>
      <c r="CC43" s="22"/>
      <c r="CD43" s="22"/>
      <c r="CE43" s="22"/>
      <c r="CF43" s="22"/>
      <c r="CG43" s="23"/>
      <c r="CH43" s="7">
        <v>9994.0385000000006</v>
      </c>
    </row>
    <row r="44" spans="1:102" s="3" customFormat="1" ht="11.25" customHeight="1" x14ac:dyDescent="0.2">
      <c r="A44" s="26" t="s">
        <v>75</v>
      </c>
      <c r="B44" s="27"/>
      <c r="C44" s="27"/>
      <c r="D44" s="27"/>
      <c r="E44" s="27"/>
      <c r="F44" s="27"/>
      <c r="G44" s="27"/>
      <c r="H44" s="28"/>
      <c r="I44" s="10"/>
      <c r="J44" s="29" t="s">
        <v>76</v>
      </c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30"/>
      <c r="BX44" s="21" t="s">
        <v>11</v>
      </c>
      <c r="BY44" s="22"/>
      <c r="BZ44" s="22"/>
      <c r="CA44" s="22"/>
      <c r="CB44" s="22"/>
      <c r="CC44" s="22"/>
      <c r="CD44" s="22"/>
      <c r="CE44" s="22"/>
      <c r="CF44" s="22"/>
      <c r="CG44" s="23"/>
      <c r="CH44" s="7">
        <v>1350.3431</v>
      </c>
    </row>
    <row r="45" spans="1:102" s="3" customFormat="1" ht="11.25" customHeight="1" x14ac:dyDescent="0.2">
      <c r="A45" s="26" t="s">
        <v>77</v>
      </c>
      <c r="B45" s="27"/>
      <c r="C45" s="27"/>
      <c r="D45" s="27"/>
      <c r="E45" s="27"/>
      <c r="F45" s="27"/>
      <c r="G45" s="27"/>
      <c r="H45" s="28"/>
      <c r="I45" s="10"/>
      <c r="J45" s="29" t="s">
        <v>78</v>
      </c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30"/>
      <c r="BX45" s="21" t="s">
        <v>11</v>
      </c>
      <c r="BY45" s="22"/>
      <c r="BZ45" s="22"/>
      <c r="CA45" s="22"/>
      <c r="CB45" s="22"/>
      <c r="CC45" s="22"/>
      <c r="CD45" s="22"/>
      <c r="CE45" s="22"/>
      <c r="CF45" s="22"/>
      <c r="CG45" s="23"/>
      <c r="CH45" s="7">
        <f>SUM(CH46:CH51)</f>
        <v>8003.6678300000003</v>
      </c>
    </row>
    <row r="46" spans="1:102" s="3" customFormat="1" ht="11.25" customHeight="1" x14ac:dyDescent="0.2">
      <c r="A46" s="21" t="s">
        <v>79</v>
      </c>
      <c r="B46" s="22"/>
      <c r="C46" s="22"/>
      <c r="D46" s="22"/>
      <c r="E46" s="22"/>
      <c r="F46" s="22"/>
      <c r="G46" s="22"/>
      <c r="H46" s="23"/>
      <c r="I46" s="6"/>
      <c r="J46" s="24" t="s">
        <v>80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5"/>
      <c r="BX46" s="21" t="s">
        <v>11</v>
      </c>
      <c r="BY46" s="22"/>
      <c r="BZ46" s="22"/>
      <c r="CA46" s="22"/>
      <c r="CB46" s="22"/>
      <c r="CC46" s="22"/>
      <c r="CD46" s="22"/>
      <c r="CE46" s="22"/>
      <c r="CF46" s="22"/>
      <c r="CG46" s="23"/>
      <c r="CH46" s="7">
        <v>28.354310000000002</v>
      </c>
    </row>
    <row r="47" spans="1:102" s="3" customFormat="1" ht="11.25" customHeight="1" x14ac:dyDescent="0.2">
      <c r="A47" s="21" t="s">
        <v>81</v>
      </c>
      <c r="B47" s="22"/>
      <c r="C47" s="22"/>
      <c r="D47" s="22"/>
      <c r="E47" s="22"/>
      <c r="F47" s="22"/>
      <c r="G47" s="22"/>
      <c r="H47" s="23"/>
      <c r="I47" s="6"/>
      <c r="J47" s="24" t="s">
        <v>82</v>
      </c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5"/>
      <c r="BX47" s="21" t="s">
        <v>11</v>
      </c>
      <c r="BY47" s="22"/>
      <c r="BZ47" s="22"/>
      <c r="CA47" s="22"/>
      <c r="CB47" s="22"/>
      <c r="CC47" s="22"/>
      <c r="CD47" s="22"/>
      <c r="CE47" s="22"/>
      <c r="CF47" s="22"/>
      <c r="CG47" s="23"/>
      <c r="CH47" s="7">
        <v>3673.7390699999996</v>
      </c>
    </row>
    <row r="48" spans="1:102" s="3" customFormat="1" ht="11.25" customHeight="1" x14ac:dyDescent="0.2">
      <c r="A48" s="21" t="s">
        <v>83</v>
      </c>
      <c r="B48" s="22"/>
      <c r="C48" s="22"/>
      <c r="D48" s="22"/>
      <c r="E48" s="22"/>
      <c r="F48" s="22"/>
      <c r="G48" s="22"/>
      <c r="H48" s="23"/>
      <c r="I48" s="6"/>
      <c r="J48" s="24" t="s">
        <v>84</v>
      </c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5"/>
      <c r="BX48" s="21" t="s">
        <v>11</v>
      </c>
      <c r="BY48" s="22"/>
      <c r="BZ48" s="22"/>
      <c r="CA48" s="22"/>
      <c r="CB48" s="22"/>
      <c r="CC48" s="22"/>
      <c r="CD48" s="22"/>
      <c r="CE48" s="22"/>
      <c r="CF48" s="22"/>
      <c r="CG48" s="23"/>
      <c r="CH48" s="7">
        <v>1441.1851800000002</v>
      </c>
    </row>
    <row r="49" spans="1:86" s="3" customFormat="1" ht="11.25" customHeight="1" x14ac:dyDescent="0.2">
      <c r="A49" s="21" t="s">
        <v>85</v>
      </c>
      <c r="B49" s="22"/>
      <c r="C49" s="22"/>
      <c r="D49" s="22"/>
      <c r="E49" s="22"/>
      <c r="F49" s="22"/>
      <c r="G49" s="22"/>
      <c r="H49" s="23"/>
      <c r="I49" s="6"/>
      <c r="J49" s="24" t="s">
        <v>86</v>
      </c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5"/>
      <c r="BX49" s="21" t="s">
        <v>11</v>
      </c>
      <c r="BY49" s="22"/>
      <c r="BZ49" s="22"/>
      <c r="CA49" s="22"/>
      <c r="CB49" s="22"/>
      <c r="CC49" s="22"/>
      <c r="CD49" s="22"/>
      <c r="CE49" s="22"/>
      <c r="CF49" s="22"/>
      <c r="CG49" s="23"/>
      <c r="CH49" s="7"/>
    </row>
    <row r="50" spans="1:86" s="3" customFormat="1" ht="11.25" customHeight="1" x14ac:dyDescent="0.2">
      <c r="A50" s="21" t="s">
        <v>87</v>
      </c>
      <c r="B50" s="22"/>
      <c r="C50" s="22"/>
      <c r="D50" s="22"/>
      <c r="E50" s="22"/>
      <c r="F50" s="22"/>
      <c r="G50" s="22"/>
      <c r="H50" s="23"/>
      <c r="I50" s="6"/>
      <c r="J50" s="24" t="s">
        <v>88</v>
      </c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5"/>
      <c r="BX50" s="21" t="s">
        <v>11</v>
      </c>
      <c r="BY50" s="22"/>
      <c r="BZ50" s="22"/>
      <c r="CA50" s="22"/>
      <c r="CB50" s="22"/>
      <c r="CC50" s="22"/>
      <c r="CD50" s="22"/>
      <c r="CE50" s="22"/>
      <c r="CF50" s="22"/>
      <c r="CG50" s="23"/>
      <c r="CH50" s="7"/>
    </row>
    <row r="51" spans="1:86" s="3" customFormat="1" ht="11.25" customHeight="1" x14ac:dyDescent="0.2">
      <c r="A51" s="21" t="s">
        <v>89</v>
      </c>
      <c r="B51" s="22"/>
      <c r="C51" s="22"/>
      <c r="D51" s="22"/>
      <c r="E51" s="22"/>
      <c r="F51" s="22"/>
      <c r="G51" s="22"/>
      <c r="H51" s="23"/>
      <c r="I51" s="6"/>
      <c r="J51" s="24" t="s">
        <v>25</v>
      </c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5"/>
      <c r="BX51" s="21" t="s">
        <v>11</v>
      </c>
      <c r="BY51" s="22"/>
      <c r="BZ51" s="22"/>
      <c r="CA51" s="22"/>
      <c r="CB51" s="22"/>
      <c r="CC51" s="22"/>
      <c r="CD51" s="22"/>
      <c r="CE51" s="22"/>
      <c r="CF51" s="22"/>
      <c r="CG51" s="23"/>
      <c r="CH51" s="7">
        <v>2860.3892700000001</v>
      </c>
    </row>
    <row r="52" spans="1:86" s="3" customFormat="1" ht="11.25" customHeight="1" x14ac:dyDescent="0.2">
      <c r="A52" s="26">
        <v>2</v>
      </c>
      <c r="B52" s="27"/>
      <c r="C52" s="27"/>
      <c r="D52" s="27"/>
      <c r="E52" s="27"/>
      <c r="F52" s="27"/>
      <c r="G52" s="27"/>
      <c r="H52" s="28"/>
      <c r="I52" s="10"/>
      <c r="J52" s="29" t="s">
        <v>90</v>
      </c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30"/>
      <c r="BX52" s="21" t="s">
        <v>11</v>
      </c>
      <c r="BY52" s="22"/>
      <c r="BZ52" s="22"/>
      <c r="CA52" s="22"/>
      <c r="CB52" s="22"/>
      <c r="CC52" s="22"/>
      <c r="CD52" s="22"/>
      <c r="CE52" s="22"/>
      <c r="CF52" s="22"/>
      <c r="CG52" s="23"/>
      <c r="CH52" s="7">
        <v>271.5</v>
      </c>
    </row>
    <row r="53" spans="1:86" s="3" customFormat="1" ht="11.25" customHeight="1" x14ac:dyDescent="0.2">
      <c r="A53" s="26">
        <v>3</v>
      </c>
      <c r="B53" s="27"/>
      <c r="C53" s="27"/>
      <c r="D53" s="27"/>
      <c r="E53" s="27"/>
      <c r="F53" s="27"/>
      <c r="G53" s="27"/>
      <c r="H53" s="28"/>
      <c r="I53" s="10"/>
      <c r="J53" s="29" t="s">
        <v>91</v>
      </c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30"/>
      <c r="BX53" s="21" t="s">
        <v>11</v>
      </c>
      <c r="BY53" s="22"/>
      <c r="BZ53" s="22"/>
      <c r="CA53" s="22"/>
      <c r="CB53" s="22"/>
      <c r="CC53" s="22"/>
      <c r="CD53" s="22"/>
      <c r="CE53" s="22"/>
      <c r="CF53" s="22"/>
      <c r="CG53" s="23"/>
      <c r="CH53" s="7">
        <v>7836.65</v>
      </c>
    </row>
    <row r="54" spans="1:86" s="3" customFormat="1" ht="11.25" customHeight="1" x14ac:dyDescent="0.2">
      <c r="A54" s="21" t="s">
        <v>92</v>
      </c>
      <c r="B54" s="22"/>
      <c r="C54" s="22"/>
      <c r="D54" s="22"/>
      <c r="E54" s="22"/>
      <c r="F54" s="22"/>
      <c r="G54" s="22"/>
      <c r="H54" s="23"/>
      <c r="I54" s="6"/>
      <c r="J54" s="24" t="s">
        <v>93</v>
      </c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5"/>
      <c r="BX54" s="21" t="s">
        <v>11</v>
      </c>
      <c r="BY54" s="22"/>
      <c r="BZ54" s="22"/>
      <c r="CA54" s="22"/>
      <c r="CB54" s="22"/>
      <c r="CC54" s="22"/>
      <c r="CD54" s="22"/>
      <c r="CE54" s="22"/>
      <c r="CF54" s="22"/>
      <c r="CG54" s="23"/>
      <c r="CH54" s="7">
        <v>365.55</v>
      </c>
    </row>
    <row r="55" spans="1:86" s="3" customFormat="1" ht="11.25" customHeight="1" x14ac:dyDescent="0.2">
      <c r="A55" s="21" t="s">
        <v>94</v>
      </c>
      <c r="B55" s="22"/>
      <c r="C55" s="22"/>
      <c r="D55" s="22"/>
      <c r="E55" s="22"/>
      <c r="F55" s="22"/>
      <c r="G55" s="22"/>
      <c r="H55" s="23"/>
      <c r="I55" s="6"/>
      <c r="J55" s="24" t="s">
        <v>95</v>
      </c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5"/>
      <c r="BX55" s="21" t="s">
        <v>11</v>
      </c>
      <c r="BY55" s="22"/>
      <c r="BZ55" s="22"/>
      <c r="CA55" s="22"/>
      <c r="CB55" s="22"/>
      <c r="CC55" s="22"/>
      <c r="CD55" s="22"/>
      <c r="CE55" s="22"/>
      <c r="CF55" s="22"/>
      <c r="CG55" s="23"/>
      <c r="CH55" s="7"/>
    </row>
    <row r="56" spans="1:86" s="3" customFormat="1" ht="11.25" x14ac:dyDescent="0.2">
      <c r="A56" s="21" t="s">
        <v>96</v>
      </c>
      <c r="B56" s="22"/>
      <c r="C56" s="22"/>
      <c r="D56" s="22"/>
      <c r="E56" s="22"/>
      <c r="F56" s="22"/>
      <c r="G56" s="22"/>
      <c r="H56" s="23"/>
      <c r="I56" s="6"/>
      <c r="J56" s="24" t="s">
        <v>97</v>
      </c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5"/>
      <c r="BX56" s="21" t="s">
        <v>11</v>
      </c>
      <c r="BY56" s="22"/>
      <c r="BZ56" s="22"/>
      <c r="CA56" s="22"/>
      <c r="CB56" s="22"/>
      <c r="CC56" s="22"/>
      <c r="CD56" s="22"/>
      <c r="CE56" s="22"/>
      <c r="CF56" s="22"/>
      <c r="CG56" s="23"/>
      <c r="CH56" s="7">
        <v>6771.42</v>
      </c>
    </row>
    <row r="57" spans="1:86" s="3" customFormat="1" ht="11.25" x14ac:dyDescent="0.2">
      <c r="A57" s="21" t="s">
        <v>98</v>
      </c>
      <c r="B57" s="22"/>
      <c r="C57" s="22"/>
      <c r="D57" s="22"/>
      <c r="E57" s="22"/>
      <c r="F57" s="22"/>
      <c r="G57" s="22"/>
      <c r="H57" s="23"/>
      <c r="I57" s="6"/>
      <c r="J57" s="24" t="s">
        <v>99</v>
      </c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5"/>
      <c r="BX57" s="21" t="s">
        <v>11</v>
      </c>
      <c r="BY57" s="22"/>
      <c r="BZ57" s="22"/>
      <c r="CA57" s="22"/>
      <c r="CB57" s="22"/>
      <c r="CC57" s="22"/>
      <c r="CD57" s="22"/>
      <c r="CE57" s="22"/>
      <c r="CF57" s="22"/>
      <c r="CG57" s="23"/>
      <c r="CH57" s="7"/>
    </row>
    <row r="58" spans="1:86" s="3" customFormat="1" ht="11.25" x14ac:dyDescent="0.2">
      <c r="A58" s="21" t="s">
        <v>100</v>
      </c>
      <c r="B58" s="22"/>
      <c r="C58" s="22"/>
      <c r="D58" s="22"/>
      <c r="E58" s="22"/>
      <c r="F58" s="22"/>
      <c r="G58" s="22"/>
      <c r="H58" s="23"/>
      <c r="I58" s="6"/>
      <c r="J58" s="24" t="s">
        <v>101</v>
      </c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5"/>
      <c r="BX58" s="21" t="s">
        <v>11</v>
      </c>
      <c r="BY58" s="22"/>
      <c r="BZ58" s="22"/>
      <c r="CA58" s="22"/>
      <c r="CB58" s="22"/>
      <c r="CC58" s="22"/>
      <c r="CD58" s="22"/>
      <c r="CE58" s="22"/>
      <c r="CF58" s="22"/>
      <c r="CG58" s="23"/>
      <c r="CH58" s="7">
        <v>699.67999999999938</v>
      </c>
    </row>
    <row r="59" spans="1:86" s="3" customFormat="1" ht="11.25" x14ac:dyDescent="0.2">
      <c r="A59" s="26">
        <v>4</v>
      </c>
      <c r="B59" s="27"/>
      <c r="C59" s="27"/>
      <c r="D59" s="27"/>
      <c r="E59" s="27"/>
      <c r="F59" s="27"/>
      <c r="G59" s="27"/>
      <c r="H59" s="28"/>
      <c r="I59" s="10"/>
      <c r="J59" s="29" t="s">
        <v>102</v>
      </c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30"/>
      <c r="BX59" s="21" t="s">
        <v>11</v>
      </c>
      <c r="BY59" s="22"/>
      <c r="BZ59" s="22"/>
      <c r="CA59" s="22"/>
      <c r="CB59" s="22"/>
      <c r="CC59" s="22"/>
      <c r="CD59" s="22"/>
      <c r="CE59" s="22"/>
      <c r="CF59" s="22"/>
      <c r="CG59" s="23"/>
      <c r="CH59" s="7">
        <f>+CH60+CH65</f>
        <v>82168.810779409498</v>
      </c>
    </row>
    <row r="60" spans="1:86" s="3" customFormat="1" ht="11.25" x14ac:dyDescent="0.2">
      <c r="A60" s="26" t="s">
        <v>103</v>
      </c>
      <c r="B60" s="27"/>
      <c r="C60" s="27"/>
      <c r="D60" s="27"/>
      <c r="E60" s="27"/>
      <c r="F60" s="27"/>
      <c r="G60" s="27"/>
      <c r="H60" s="28"/>
      <c r="I60" s="10"/>
      <c r="J60" s="29" t="s">
        <v>104</v>
      </c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30"/>
      <c r="BX60" s="21" t="s">
        <v>11</v>
      </c>
      <c r="BY60" s="22"/>
      <c r="BZ60" s="22"/>
      <c r="CA60" s="22"/>
      <c r="CB60" s="22"/>
      <c r="CC60" s="22"/>
      <c r="CD60" s="22"/>
      <c r="CE60" s="22"/>
      <c r="CF60" s="22"/>
      <c r="CG60" s="23"/>
      <c r="CH60" s="7">
        <f>+CH61</f>
        <v>62123.67</v>
      </c>
    </row>
    <row r="61" spans="1:86" s="3" customFormat="1" ht="11.25" x14ac:dyDescent="0.2">
      <c r="A61" s="21" t="s">
        <v>105</v>
      </c>
      <c r="B61" s="22"/>
      <c r="C61" s="22"/>
      <c r="D61" s="22"/>
      <c r="E61" s="22"/>
      <c r="F61" s="22"/>
      <c r="G61" s="22"/>
      <c r="H61" s="23"/>
      <c r="I61" s="6"/>
      <c r="J61" s="24" t="s">
        <v>106</v>
      </c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5"/>
      <c r="BX61" s="21" t="s">
        <v>11</v>
      </c>
      <c r="BY61" s="22"/>
      <c r="BZ61" s="22"/>
      <c r="CA61" s="22"/>
      <c r="CB61" s="22"/>
      <c r="CC61" s="22"/>
      <c r="CD61" s="22"/>
      <c r="CE61" s="22"/>
      <c r="CF61" s="22"/>
      <c r="CG61" s="23"/>
      <c r="CH61" s="7">
        <v>62123.67</v>
      </c>
    </row>
    <row r="62" spans="1:86" s="3" customFormat="1" ht="11.25" x14ac:dyDescent="0.2">
      <c r="A62" s="21" t="s">
        <v>107</v>
      </c>
      <c r="B62" s="22"/>
      <c r="C62" s="22"/>
      <c r="D62" s="22"/>
      <c r="E62" s="22"/>
      <c r="F62" s="22"/>
      <c r="G62" s="22"/>
      <c r="H62" s="23"/>
      <c r="I62" s="6"/>
      <c r="J62" s="24" t="s">
        <v>108</v>
      </c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5"/>
      <c r="BX62" s="21" t="s">
        <v>11</v>
      </c>
      <c r="BY62" s="22"/>
      <c r="BZ62" s="22"/>
      <c r="CA62" s="22"/>
      <c r="CB62" s="22"/>
      <c r="CC62" s="22"/>
      <c r="CD62" s="22"/>
      <c r="CE62" s="22"/>
      <c r="CF62" s="22"/>
      <c r="CG62" s="23"/>
      <c r="CH62" s="7"/>
    </row>
    <row r="63" spans="1:86" s="3" customFormat="1" ht="11.25" x14ac:dyDescent="0.2">
      <c r="A63" s="21" t="s">
        <v>109</v>
      </c>
      <c r="B63" s="22"/>
      <c r="C63" s="22"/>
      <c r="D63" s="22"/>
      <c r="E63" s="22"/>
      <c r="F63" s="22"/>
      <c r="G63" s="22"/>
      <c r="H63" s="23"/>
      <c r="I63" s="6"/>
      <c r="J63" s="24" t="s">
        <v>110</v>
      </c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5"/>
      <c r="BX63" s="21" t="s">
        <v>11</v>
      </c>
      <c r="BY63" s="22"/>
      <c r="BZ63" s="22"/>
      <c r="CA63" s="22"/>
      <c r="CB63" s="22"/>
      <c r="CC63" s="22"/>
      <c r="CD63" s="22"/>
      <c r="CE63" s="22"/>
      <c r="CF63" s="22"/>
      <c r="CG63" s="23"/>
      <c r="CH63" s="7"/>
    </row>
    <row r="64" spans="1:86" s="3" customFormat="1" ht="22.5" customHeight="1" x14ac:dyDescent="0.2">
      <c r="A64" s="21" t="s">
        <v>111</v>
      </c>
      <c r="B64" s="22"/>
      <c r="C64" s="22"/>
      <c r="D64" s="22"/>
      <c r="E64" s="22"/>
      <c r="F64" s="22"/>
      <c r="G64" s="22"/>
      <c r="H64" s="23"/>
      <c r="I64" s="6"/>
      <c r="J64" s="24" t="s">
        <v>112</v>
      </c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5"/>
      <c r="BX64" s="21" t="s">
        <v>11</v>
      </c>
      <c r="BY64" s="22"/>
      <c r="BZ64" s="22"/>
      <c r="CA64" s="22"/>
      <c r="CB64" s="22"/>
      <c r="CC64" s="22"/>
      <c r="CD64" s="22"/>
      <c r="CE64" s="22"/>
      <c r="CF64" s="22"/>
      <c r="CG64" s="23"/>
      <c r="CH64" s="7"/>
    </row>
    <row r="65" spans="1:87" s="3" customFormat="1" ht="11.25" x14ac:dyDescent="0.2">
      <c r="A65" s="26" t="s">
        <v>113</v>
      </c>
      <c r="B65" s="27"/>
      <c r="C65" s="27"/>
      <c r="D65" s="27"/>
      <c r="E65" s="27"/>
      <c r="F65" s="27"/>
      <c r="G65" s="27"/>
      <c r="H65" s="28"/>
      <c r="I65" s="10"/>
      <c r="J65" s="29" t="s">
        <v>114</v>
      </c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30"/>
      <c r="BX65" s="21" t="s">
        <v>11</v>
      </c>
      <c r="BY65" s="22"/>
      <c r="BZ65" s="22"/>
      <c r="CA65" s="22"/>
      <c r="CB65" s="22"/>
      <c r="CC65" s="22"/>
      <c r="CD65" s="22"/>
      <c r="CE65" s="22"/>
      <c r="CF65" s="22"/>
      <c r="CG65" s="23"/>
      <c r="CH65" s="14">
        <v>20045.140779409496</v>
      </c>
    </row>
    <row r="66" spans="1:87" s="3" customFormat="1" ht="11.25" x14ac:dyDescent="0.2">
      <c r="A66" s="26">
        <v>5</v>
      </c>
      <c r="B66" s="27"/>
      <c r="C66" s="27"/>
      <c r="D66" s="27"/>
      <c r="E66" s="27"/>
      <c r="F66" s="27"/>
      <c r="G66" s="27"/>
      <c r="H66" s="28"/>
      <c r="I66" s="10"/>
      <c r="J66" s="29" t="s">
        <v>115</v>
      </c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30"/>
      <c r="BX66" s="21" t="s">
        <v>11</v>
      </c>
      <c r="BY66" s="22"/>
      <c r="BZ66" s="22"/>
      <c r="CA66" s="22"/>
      <c r="CB66" s="22"/>
      <c r="CC66" s="22"/>
      <c r="CD66" s="22"/>
      <c r="CE66" s="22"/>
      <c r="CF66" s="22"/>
      <c r="CG66" s="23"/>
      <c r="CH66" s="14">
        <v>844556.41</v>
      </c>
    </row>
    <row r="67" spans="1:87" s="3" customFormat="1" ht="11.25" x14ac:dyDescent="0.2">
      <c r="A67" s="26">
        <v>6</v>
      </c>
      <c r="B67" s="27"/>
      <c r="C67" s="27"/>
      <c r="D67" s="27"/>
      <c r="E67" s="27"/>
      <c r="F67" s="27"/>
      <c r="G67" s="27"/>
      <c r="H67" s="28"/>
      <c r="I67" s="10"/>
      <c r="J67" s="29" t="s">
        <v>116</v>
      </c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30"/>
      <c r="BX67" s="21" t="s">
        <v>11</v>
      </c>
      <c r="BY67" s="22"/>
      <c r="BZ67" s="22"/>
      <c r="CA67" s="22"/>
      <c r="CB67" s="22"/>
      <c r="CC67" s="22"/>
      <c r="CD67" s="22"/>
      <c r="CE67" s="22"/>
      <c r="CF67" s="22"/>
      <c r="CG67" s="23"/>
      <c r="CH67" s="16">
        <f>+CH11+CH53-CH52+CH59</f>
        <v>828220.61765940953</v>
      </c>
      <c r="CI67" s="18"/>
    </row>
    <row r="68" spans="1:87" s="3" customFormat="1" ht="11.25" x14ac:dyDescent="0.2">
      <c r="A68" s="26" t="s">
        <v>117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7"/>
    </row>
    <row r="69" spans="1:87" s="3" customFormat="1" ht="11.25" customHeight="1" x14ac:dyDescent="0.2">
      <c r="A69" s="21">
        <v>1</v>
      </c>
      <c r="B69" s="22"/>
      <c r="C69" s="22"/>
      <c r="D69" s="22"/>
      <c r="E69" s="22"/>
      <c r="F69" s="22"/>
      <c r="G69" s="22"/>
      <c r="H69" s="23"/>
      <c r="I69" s="6"/>
      <c r="J69" s="24" t="s">
        <v>118</v>
      </c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5"/>
      <c r="BX69" s="21" t="s">
        <v>119</v>
      </c>
      <c r="BY69" s="22"/>
      <c r="BZ69" s="22"/>
      <c r="CA69" s="22"/>
      <c r="CB69" s="22"/>
      <c r="CC69" s="22"/>
      <c r="CD69" s="22"/>
      <c r="CE69" s="22"/>
      <c r="CF69" s="22"/>
      <c r="CG69" s="23"/>
      <c r="CH69" s="20">
        <v>520.16999999999996</v>
      </c>
    </row>
    <row r="70" spans="1:87" s="3" customFormat="1" ht="11.25" x14ac:dyDescent="0.2">
      <c r="A70" s="21">
        <v>2</v>
      </c>
      <c r="B70" s="22"/>
      <c r="C70" s="22"/>
      <c r="D70" s="22"/>
      <c r="E70" s="22"/>
      <c r="F70" s="22"/>
      <c r="G70" s="22"/>
      <c r="H70" s="23"/>
      <c r="I70" s="6"/>
      <c r="J70" s="24" t="s">
        <v>120</v>
      </c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5"/>
      <c r="BX70" s="21" t="s">
        <v>121</v>
      </c>
      <c r="BY70" s="22"/>
      <c r="BZ70" s="22"/>
      <c r="CA70" s="22"/>
      <c r="CB70" s="22"/>
      <c r="CC70" s="22"/>
      <c r="CD70" s="22"/>
      <c r="CE70" s="22"/>
      <c r="CF70" s="22"/>
      <c r="CG70" s="23"/>
      <c r="CH70" s="20">
        <v>1820.9</v>
      </c>
    </row>
    <row r="71" spans="1:87" s="3" customFormat="1" ht="11.25" x14ac:dyDescent="0.2">
      <c r="A71" s="21">
        <v>3</v>
      </c>
      <c r="B71" s="22"/>
      <c r="C71" s="22"/>
      <c r="D71" s="22"/>
      <c r="E71" s="22"/>
      <c r="F71" s="22"/>
      <c r="G71" s="22"/>
      <c r="H71" s="23"/>
      <c r="I71" s="6"/>
      <c r="J71" s="24" t="s">
        <v>122</v>
      </c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5"/>
      <c r="BX71" s="21" t="s">
        <v>123</v>
      </c>
      <c r="BY71" s="22"/>
      <c r="BZ71" s="22"/>
      <c r="CA71" s="22"/>
      <c r="CB71" s="22"/>
      <c r="CC71" s="22"/>
      <c r="CD71" s="22"/>
      <c r="CE71" s="22"/>
      <c r="CF71" s="22"/>
      <c r="CG71" s="23"/>
      <c r="CH71" s="20">
        <v>726</v>
      </c>
    </row>
    <row r="72" spans="1:87" s="3" customFormat="1" ht="11.25" x14ac:dyDescent="0.2">
      <c r="A72" s="21">
        <v>4</v>
      </c>
      <c r="B72" s="22"/>
      <c r="C72" s="22"/>
      <c r="D72" s="22"/>
      <c r="E72" s="22"/>
      <c r="F72" s="22"/>
      <c r="G72" s="22"/>
      <c r="H72" s="23"/>
      <c r="I72" s="6"/>
      <c r="J72" s="24" t="s">
        <v>124</v>
      </c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5"/>
      <c r="BX72" s="21" t="s">
        <v>125</v>
      </c>
      <c r="BY72" s="22"/>
      <c r="BZ72" s="22"/>
      <c r="CA72" s="22"/>
      <c r="CB72" s="22"/>
      <c r="CC72" s="22"/>
      <c r="CD72" s="22"/>
      <c r="CE72" s="22"/>
      <c r="CF72" s="22"/>
      <c r="CG72" s="23"/>
      <c r="CH72" s="20">
        <v>56.3</v>
      </c>
    </row>
    <row r="74" spans="1:87" x14ac:dyDescent="0.2">
      <c r="CH74" s="19"/>
    </row>
  </sheetData>
  <mergeCells count="195">
    <mergeCell ref="AO7:CG7"/>
    <mergeCell ref="AO8:CG8"/>
    <mergeCell ref="A10:H10"/>
    <mergeCell ref="I10:BW10"/>
    <mergeCell ref="BX10:CG10"/>
    <mergeCell ref="A11:H11"/>
    <mergeCell ref="J11:BW11"/>
    <mergeCell ref="BX11:CG11"/>
    <mergeCell ref="A3:CG3"/>
    <mergeCell ref="P4:BR4"/>
    <mergeCell ref="BS4:CD4"/>
    <mergeCell ref="CE4:CG4"/>
    <mergeCell ref="P5:BR5"/>
    <mergeCell ref="A6:CG6"/>
    <mergeCell ref="A14:H14"/>
    <mergeCell ref="J14:BW14"/>
    <mergeCell ref="BX14:CG14"/>
    <mergeCell ref="A15:H15"/>
    <mergeCell ref="J15:BW15"/>
    <mergeCell ref="BX15:CG15"/>
    <mergeCell ref="A12:H12"/>
    <mergeCell ref="J12:BW12"/>
    <mergeCell ref="BX12:CG12"/>
    <mergeCell ref="A13:H13"/>
    <mergeCell ref="J13:BW13"/>
    <mergeCell ref="BX13:CG13"/>
    <mergeCell ref="A18:H18"/>
    <mergeCell ref="J18:BW18"/>
    <mergeCell ref="BX18:CG18"/>
    <mergeCell ref="A19:H19"/>
    <mergeCell ref="J19:BW19"/>
    <mergeCell ref="BX19:CG19"/>
    <mergeCell ref="A16:H16"/>
    <mergeCell ref="J16:BW16"/>
    <mergeCell ref="BX16:CG16"/>
    <mergeCell ref="A17:H17"/>
    <mergeCell ref="J17:BW17"/>
    <mergeCell ref="BX17:CG17"/>
    <mergeCell ref="A22:H22"/>
    <mergeCell ref="J22:BW22"/>
    <mergeCell ref="BX22:CG22"/>
    <mergeCell ref="A23:H23"/>
    <mergeCell ref="J23:BW23"/>
    <mergeCell ref="BX23:CG23"/>
    <mergeCell ref="A20:H20"/>
    <mergeCell ref="J20:BW20"/>
    <mergeCell ref="BX20:CG20"/>
    <mergeCell ref="A21:H21"/>
    <mergeCell ref="J21:BW21"/>
    <mergeCell ref="BX21:CG21"/>
    <mergeCell ref="A26:H26"/>
    <mergeCell ref="J26:BW26"/>
    <mergeCell ref="BX26:CG26"/>
    <mergeCell ref="A27:H27"/>
    <mergeCell ref="J27:BW27"/>
    <mergeCell ref="BX27:CG27"/>
    <mergeCell ref="A24:H24"/>
    <mergeCell ref="J24:BW24"/>
    <mergeCell ref="BX24:CG24"/>
    <mergeCell ref="A25:H25"/>
    <mergeCell ref="J25:BW25"/>
    <mergeCell ref="BX25:CG25"/>
    <mergeCell ref="A30:H30"/>
    <mergeCell ref="J30:BW30"/>
    <mergeCell ref="BX30:CG30"/>
    <mergeCell ref="A31:H31"/>
    <mergeCell ref="J31:BW31"/>
    <mergeCell ref="BX31:CG31"/>
    <mergeCell ref="A28:H28"/>
    <mergeCell ref="J28:BW28"/>
    <mergeCell ref="BX28:CG28"/>
    <mergeCell ref="A29:H29"/>
    <mergeCell ref="J29:BW29"/>
    <mergeCell ref="BX29:CG29"/>
    <mergeCell ref="A34:H34"/>
    <mergeCell ref="J34:BW34"/>
    <mergeCell ref="BX34:CG34"/>
    <mergeCell ref="A35:H35"/>
    <mergeCell ref="J35:BW35"/>
    <mergeCell ref="BX35:CG35"/>
    <mergeCell ref="A32:H32"/>
    <mergeCell ref="J32:BW32"/>
    <mergeCell ref="BX32:CG32"/>
    <mergeCell ref="A33:H33"/>
    <mergeCell ref="J33:BW33"/>
    <mergeCell ref="BX33:CG33"/>
    <mergeCell ref="A38:H38"/>
    <mergeCell ref="J38:BW38"/>
    <mergeCell ref="BX38:CG38"/>
    <mergeCell ref="A39:H39"/>
    <mergeCell ref="J39:BW39"/>
    <mergeCell ref="BX39:CG39"/>
    <mergeCell ref="A36:H36"/>
    <mergeCell ref="J36:BW36"/>
    <mergeCell ref="BX36:CG36"/>
    <mergeCell ref="A37:H37"/>
    <mergeCell ref="J37:BW37"/>
    <mergeCell ref="BX37:CG37"/>
    <mergeCell ref="A42:H42"/>
    <mergeCell ref="J42:BW42"/>
    <mergeCell ref="BX42:CG42"/>
    <mergeCell ref="A43:H43"/>
    <mergeCell ref="J43:BW43"/>
    <mergeCell ref="BX43:CG43"/>
    <mergeCell ref="A40:H40"/>
    <mergeCell ref="J40:BW40"/>
    <mergeCell ref="BX40:CG40"/>
    <mergeCell ref="A41:H41"/>
    <mergeCell ref="J41:BW41"/>
    <mergeCell ref="BX41:CG41"/>
    <mergeCell ref="A46:H46"/>
    <mergeCell ref="J46:BW46"/>
    <mergeCell ref="BX46:CG46"/>
    <mergeCell ref="A47:H47"/>
    <mergeCell ref="J47:BW47"/>
    <mergeCell ref="BX47:CG47"/>
    <mergeCell ref="A44:H44"/>
    <mergeCell ref="J44:BW44"/>
    <mergeCell ref="BX44:CG44"/>
    <mergeCell ref="A45:H45"/>
    <mergeCell ref="J45:BW45"/>
    <mergeCell ref="BX45:CG45"/>
    <mergeCell ref="A50:H50"/>
    <mergeCell ref="J50:BW50"/>
    <mergeCell ref="BX50:CG50"/>
    <mergeCell ref="A51:H51"/>
    <mergeCell ref="J51:BW51"/>
    <mergeCell ref="BX51:CG51"/>
    <mergeCell ref="A48:H48"/>
    <mergeCell ref="J48:BW48"/>
    <mergeCell ref="BX48:CG48"/>
    <mergeCell ref="A49:H49"/>
    <mergeCell ref="J49:BW49"/>
    <mergeCell ref="BX49:CG49"/>
    <mergeCell ref="A54:H54"/>
    <mergeCell ref="J54:BW54"/>
    <mergeCell ref="BX54:CG54"/>
    <mergeCell ref="A55:H55"/>
    <mergeCell ref="J55:BW55"/>
    <mergeCell ref="BX55:CG55"/>
    <mergeCell ref="A52:H52"/>
    <mergeCell ref="J52:BW52"/>
    <mergeCell ref="BX52:CG52"/>
    <mergeCell ref="A53:H53"/>
    <mergeCell ref="J53:BW53"/>
    <mergeCell ref="BX53:CG53"/>
    <mergeCell ref="A58:H58"/>
    <mergeCell ref="J58:BW58"/>
    <mergeCell ref="BX58:CG58"/>
    <mergeCell ref="A59:H59"/>
    <mergeCell ref="J59:BW59"/>
    <mergeCell ref="BX59:CG59"/>
    <mergeCell ref="A56:H56"/>
    <mergeCell ref="J56:BW56"/>
    <mergeCell ref="BX56:CG56"/>
    <mergeCell ref="A57:H57"/>
    <mergeCell ref="J57:BW57"/>
    <mergeCell ref="BX57:CG57"/>
    <mergeCell ref="A62:H62"/>
    <mergeCell ref="J62:BW62"/>
    <mergeCell ref="BX62:CG62"/>
    <mergeCell ref="A63:H63"/>
    <mergeCell ref="J63:BW63"/>
    <mergeCell ref="BX63:CG63"/>
    <mergeCell ref="A60:H60"/>
    <mergeCell ref="J60:BW60"/>
    <mergeCell ref="BX60:CG60"/>
    <mergeCell ref="A61:H61"/>
    <mergeCell ref="J61:BW61"/>
    <mergeCell ref="BX61:CG61"/>
    <mergeCell ref="A66:H66"/>
    <mergeCell ref="J66:BW66"/>
    <mergeCell ref="BX66:CG66"/>
    <mergeCell ref="A67:H67"/>
    <mergeCell ref="J67:BW67"/>
    <mergeCell ref="BX67:CG67"/>
    <mergeCell ref="A64:H64"/>
    <mergeCell ref="J64:BW64"/>
    <mergeCell ref="BX64:CG64"/>
    <mergeCell ref="A65:H65"/>
    <mergeCell ref="J65:BW65"/>
    <mergeCell ref="BX65:CG65"/>
    <mergeCell ref="A71:H71"/>
    <mergeCell ref="J71:BW71"/>
    <mergeCell ref="BX71:CG71"/>
    <mergeCell ref="A72:H72"/>
    <mergeCell ref="J72:BW72"/>
    <mergeCell ref="BX72:CG72"/>
    <mergeCell ref="A68:CG68"/>
    <mergeCell ref="A69:H69"/>
    <mergeCell ref="J69:BW69"/>
    <mergeCell ref="BX69:CG69"/>
    <mergeCell ref="A70:H70"/>
    <mergeCell ref="J70:BW70"/>
    <mergeCell ref="BX70:CG70"/>
  </mergeCells>
  <pageMargins left="0.78740157480314965" right="0.51181102362204722" top="0.59055118110236227" bottom="0.39370078740157483" header="0.19685039370078741" footer="0.19685039370078741"/>
  <pageSetup paperSize="9" scale="90" orientation="portrait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стр.1_2</vt:lpstr>
      <vt:lpstr>стр.1_2!Область_печати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Андрианова Марина Сергеевна</dc:creator>
  <cp:lastModifiedBy>Андрианова Марина Сергеевна</cp:lastModifiedBy>
  <cp:lastPrinted>2022-08-01T09:27:12Z</cp:lastPrinted>
  <dcterms:created xsi:type="dcterms:W3CDTF">2021-07-06T08:33:19Z</dcterms:created>
  <dcterms:modified xsi:type="dcterms:W3CDTF">2022-08-01T09:31:31Z</dcterms:modified>
</cp:coreProperties>
</file>