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ГороховатскаяЕН\Desktop\"/>
    </mc:Choice>
  </mc:AlternateContent>
  <xr:revisionPtr revIDLastSave="0" documentId="8_{8686EC67-0D0C-438B-8AF4-3C7EAF5FFD48}" xr6:coauthVersionLast="47" xr6:coauthVersionMax="47" xr10:uidLastSave="{00000000-0000-0000-0000-000000000000}"/>
  <bookViews>
    <workbookView xWindow="-120" yWindow="-120" windowWidth="29040" windowHeight="15720" xr2:uid="{1EE24B12-7CA1-4BD0-BF02-F08DE25B16E3}"/>
  </bookViews>
  <sheets>
    <sheet name="декабрь" sheetId="1" r:id="rId1"/>
  </sheets>
  <calcPr calcId="19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J33" i="1"/>
  <c r="O33" i="1"/>
  <c r="M32" i="1"/>
  <c r="G32" i="1"/>
  <c r="L32" i="1"/>
  <c r="M31" i="1"/>
  <c r="L31" i="1"/>
  <c r="G31" i="1"/>
  <c r="M30" i="1"/>
  <c r="G30" i="1"/>
  <c r="L30" i="1"/>
  <c r="M29" i="1"/>
  <c r="G29" i="1"/>
  <c r="L29" i="1"/>
  <c r="M28" i="1"/>
  <c r="G28" i="1"/>
  <c r="L28" i="1"/>
  <c r="M27" i="1"/>
  <c r="G27" i="1"/>
  <c r="L27" i="1"/>
  <c r="M26" i="1"/>
  <c r="G26" i="1"/>
  <c r="L26" i="1"/>
  <c r="M25" i="1"/>
  <c r="G25" i="1"/>
  <c r="L25" i="1"/>
  <c r="M24" i="1"/>
  <c r="G24" i="1"/>
  <c r="L24" i="1"/>
  <c r="M23" i="1"/>
  <c r="G23" i="1"/>
  <c r="L23" i="1"/>
  <c r="M22" i="1"/>
  <c r="G22" i="1"/>
  <c r="L22" i="1"/>
  <c r="M21" i="1"/>
  <c r="G21" i="1"/>
  <c r="L21" i="1"/>
  <c r="M20" i="1"/>
  <c r="G20" i="1"/>
  <c r="L20" i="1"/>
  <c r="M19" i="1"/>
  <c r="G19" i="1"/>
  <c r="L19" i="1"/>
  <c r="M18" i="1"/>
  <c r="G18" i="1"/>
  <c r="L18" i="1"/>
  <c r="M17" i="1"/>
  <c r="G17" i="1"/>
  <c r="L17" i="1"/>
  <c r="M16" i="1"/>
  <c r="G16" i="1"/>
  <c r="L16" i="1"/>
  <c r="M15" i="1"/>
  <c r="G15" i="1"/>
  <c r="L15" i="1"/>
  <c r="M14" i="1"/>
  <c r="G14" i="1"/>
  <c r="L14" i="1"/>
  <c r="M13" i="1"/>
  <c r="G13" i="1"/>
  <c r="L13" i="1"/>
  <c r="M12" i="1"/>
  <c r="G12" i="1"/>
  <c r="L12" i="1"/>
  <c r="M11" i="1"/>
  <c r="G11" i="1"/>
  <c r="L11" i="1"/>
  <c r="M10" i="1"/>
  <c r="G10" i="1"/>
  <c r="L10" i="1"/>
  <c r="M9" i="1"/>
  <c r="G9" i="1"/>
  <c r="L9" i="1"/>
  <c r="M8" i="1"/>
  <c r="G8" i="1"/>
  <c r="L8" i="1"/>
  <c r="M7" i="1"/>
  <c r="G7" i="1"/>
  <c r="L7" i="1"/>
  <c r="M6" i="1"/>
  <c r="G6" i="1"/>
  <c r="L6" i="1"/>
  <c r="M5" i="1"/>
  <c r="L5" i="1"/>
  <c r="G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Гороховатская Елена Николаевна</author>
  </authors>
  <commentList>
    <comment ref="K5" authorId="0" shapeId="0" xr:uid="{9A7E1E57-64BA-47D5-8103-05478B711718}">
      <text>
        <r>
          <rPr>
            <b/>
            <sz val="9"/>
            <color indexed="81"/>
            <rFont val="Tahoma"/>
            <family val="2"/>
            <charset val="204"/>
          </rPr>
          <t>Гороховатская Елена Николаевна:</t>
        </r>
        <r>
          <rPr>
            <sz val="9"/>
            <color indexed="81"/>
            <rFont val="Tahoma"/>
            <family val="2"/>
            <charset val="204"/>
          </rPr>
          <t xml:space="preserve">
2,3,4,5,6,9,10,12,15,17,18,19,22,23,24,25,27,30,34,38,40,41,43,44,47</t>
        </r>
      </text>
    </comment>
    <comment ref="K7" authorId="0" shapeId="0" xr:uid="{5D8D97CC-686C-4D9A-A604-A02FDDBAA5CF}">
      <text>
        <r>
          <rPr>
            <b/>
            <sz val="8"/>
            <color indexed="81"/>
            <rFont val="Tahoma"/>
            <family val="2"/>
            <charset val="204"/>
          </rPr>
          <t>Гороховатская Елена Николаевна:</t>
        </r>
        <r>
          <rPr>
            <sz val="8"/>
            <color indexed="81"/>
            <rFont val="Tahoma"/>
            <family val="2"/>
            <charset val="204"/>
          </rPr>
          <t xml:space="preserve">
11,9</t>
        </r>
      </text>
    </comment>
    <comment ref="K8" authorId="0" shapeId="0" xr:uid="{D5B3B14C-CB9B-4C34-BACB-42472D01BDDC}">
      <text>
        <r>
          <rPr>
            <b/>
            <sz val="8"/>
            <color indexed="81"/>
            <rFont val="Tahoma"/>
            <family val="2"/>
            <charset val="204"/>
          </rPr>
          <t>Гороховатская Елена Николаевна:</t>
        </r>
        <r>
          <rPr>
            <sz val="8"/>
            <color indexed="81"/>
            <rFont val="Tahoma"/>
            <family val="2"/>
            <charset val="204"/>
          </rPr>
          <t xml:space="preserve">
5</t>
        </r>
      </text>
    </comment>
    <comment ref="K9" authorId="0" shapeId="0" xr:uid="{8B2D601B-88BC-4D46-88BE-3212062FD82B}">
      <text>
        <r>
          <rPr>
            <b/>
            <sz val="8"/>
            <color indexed="81"/>
            <rFont val="Tahoma"/>
            <family val="2"/>
            <charset val="204"/>
          </rPr>
          <t>Гороховатская Елена Николаевна:</t>
        </r>
        <r>
          <rPr>
            <sz val="8"/>
            <color indexed="81"/>
            <rFont val="Tahoma"/>
            <family val="2"/>
            <charset val="204"/>
          </rPr>
          <t xml:space="preserve">
1,2,8</t>
        </r>
      </text>
    </comment>
    <comment ref="K11" authorId="0" shapeId="0" xr:uid="{E67D8AB1-42EE-42B9-9EFF-ED966258545C}">
      <text>
        <r>
          <rPr>
            <b/>
            <sz val="8"/>
            <color indexed="81"/>
            <rFont val="Tahoma"/>
            <family val="2"/>
            <charset val="204"/>
          </rPr>
          <t>Гороховатская Елена Николаевна:</t>
        </r>
        <r>
          <rPr>
            <sz val="8"/>
            <color indexed="81"/>
            <rFont val="Tahoma"/>
            <family val="2"/>
            <charset val="204"/>
          </rPr>
          <t xml:space="preserve">
1,2,3,4,5,7,8</t>
        </r>
      </text>
    </comment>
    <comment ref="K12" authorId="0" shapeId="0" xr:uid="{082B020B-E7E4-455B-B42B-60A14657FB71}">
      <text>
        <r>
          <rPr>
            <b/>
            <sz val="8"/>
            <color indexed="81"/>
            <rFont val="Tahoma"/>
            <family val="2"/>
            <charset val="204"/>
          </rPr>
          <t>Гороховатская Елена Николаевна:</t>
        </r>
        <r>
          <rPr>
            <sz val="8"/>
            <color indexed="81"/>
            <rFont val="Tahoma"/>
            <family val="2"/>
            <charset val="204"/>
          </rPr>
          <t xml:space="preserve">
1,2,,3,4</t>
        </r>
      </text>
    </comment>
    <comment ref="K13" authorId="0" shapeId="0" xr:uid="{8A317DED-DF3B-4C46-8C56-2C19C359612A}">
      <text>
        <r>
          <rPr>
            <b/>
            <sz val="8"/>
            <color indexed="81"/>
            <rFont val="Tahoma"/>
            <family val="2"/>
            <charset val="204"/>
          </rPr>
          <t>Гороховатская Елена Николаевна:</t>
        </r>
        <r>
          <rPr>
            <sz val="8"/>
            <color indexed="81"/>
            <rFont val="Tahoma"/>
            <family val="2"/>
            <charset val="204"/>
          </rPr>
          <t xml:space="preserve">
6,12,14,16,17,19,20,21,22,24,26,27,28,29,30,31,32,34,36,37</t>
        </r>
      </text>
    </comment>
  </commentList>
</comments>
</file>

<file path=xl/sharedStrings.xml><?xml version="1.0" encoding="utf-8"?>
<sst xmlns="http://schemas.openxmlformats.org/spreadsheetml/2006/main" count="137" uniqueCount="50">
  <si>
    <t>ук</t>
  </si>
  <si>
    <t>№ п/п</t>
  </si>
  <si>
    <t>Адрес</t>
  </si>
  <si>
    <t>дом</t>
  </si>
  <si>
    <t>Кол-во квартир</t>
  </si>
  <si>
    <t>Дата ТО</t>
  </si>
  <si>
    <t>Кол-во пройденных</t>
  </si>
  <si>
    <t>Дата  ТО (повторно)</t>
  </si>
  <si>
    <t>Примечание</t>
  </si>
  <si>
    <t>Всего</t>
  </si>
  <si>
    <t>выполнено с учетом ранее</t>
  </si>
  <si>
    <t>не пройдено квартир</t>
  </si>
  <si>
    <t>выполнено факт %</t>
  </si>
  <si>
    <t>Валдай</t>
  </si>
  <si>
    <t>Радищева</t>
  </si>
  <si>
    <t>Тр.Экспресс</t>
  </si>
  <si>
    <t>ПГ</t>
  </si>
  <si>
    <t>Васильева</t>
  </si>
  <si>
    <t>02-03.12.2025</t>
  </si>
  <si>
    <t>Сл. Заказчика</t>
  </si>
  <si>
    <t>ПГ,ВПГ</t>
  </si>
  <si>
    <t xml:space="preserve">Выскодно 2 </t>
  </si>
  <si>
    <t>НСУ</t>
  </si>
  <si>
    <t>14Б</t>
  </si>
  <si>
    <t>16А</t>
  </si>
  <si>
    <t>Железнодорожная</t>
  </si>
  <si>
    <t>5А</t>
  </si>
  <si>
    <t>Жилищник</t>
  </si>
  <si>
    <t>Колхозная</t>
  </si>
  <si>
    <t>Ломоносова 88 по СМС</t>
  </si>
  <si>
    <t>5 а</t>
  </si>
  <si>
    <t>Ленина 30 по СМС</t>
  </si>
  <si>
    <t>Луначарского</t>
  </si>
  <si>
    <t>23/19</t>
  </si>
  <si>
    <t>28/12</t>
  </si>
  <si>
    <t>11.-12.12.2025</t>
  </si>
  <si>
    <t>15.-16.12.2025</t>
  </si>
  <si>
    <t>Реченская</t>
  </si>
  <si>
    <t>Студгородок</t>
  </si>
  <si>
    <t>19-20.12.2025</t>
  </si>
  <si>
    <t xml:space="preserve">Энергетиков </t>
  </si>
  <si>
    <t>7А</t>
  </si>
  <si>
    <t>4А</t>
  </si>
  <si>
    <t>6А</t>
  </si>
  <si>
    <t>ПГ,КГ</t>
  </si>
  <si>
    <t>Едрово</t>
  </si>
  <si>
    <t>Сосновая</t>
  </si>
  <si>
    <t>Сл.Заказчика</t>
  </si>
  <si>
    <t>Объединение</t>
  </si>
  <si>
    <t>Техническое обслуживание газового оборудования в МКД в декабре 2025года.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</si>
</sst>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 vertical="center"/>
    </xf>
    <xf numFmtId="14" fontId="3" fillId="3" borderId="3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center"/>
    </xf>
    <xf numFmtId="14" fontId="0" fillId="3" borderId="3" xfId="0" applyNumberFormat="1" applyFill="1" applyBorder="1"/>
    <xf numFmtId="0" fontId="5" fillId="3" borderId="3" xfId="0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14" fontId="2" fillId="3" borderId="3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49" fontId="2" fillId="3" borderId="9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/>
    </xf>
    <xf numFmtId="0" fontId="1" fillId="3" borderId="3" xfId="0" applyFont="1" applyFill="1" applyBorder="1"/>
    <xf numFmtId="1" fontId="7" fillId="3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/>
    <xf numFmtId="0" fontId="1" fillId="3" borderId="3" xfId="0" applyFont="1" applyFill="1" applyBorder="1" applyAlignment="1">
      <alignment horizontal="center"/>
    </xf>
    <xf numFmtId="14" fontId="1" fillId="3" borderId="3" xfId="0" applyNumberFormat="1" applyFont="1" applyFill="1" applyBorder="1"/>
    <xf numFmtId="1" fontId="8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14" fontId="2" fillId="4" borderId="3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600B5-B9AF-4BC6-9FB1-2ECCEA31EA37}">
  <dimension ref="A1:O33"/>
  <sheetViews>
    <sheetView tabSelected="1" workbookViewId="0">
      <selection activeCell="E34" sqref="E34"/>
    </sheetView>
  </sheetViews>
  <sheetFormatPr defaultRowHeight="15" x14ac:dyDescent="0.25"/>
  <cols>
    <col min="6" max="6" width="13.85546875" customWidth="1"/>
    <col min="8" max="8" width="11.85546875" customWidth="1"/>
    <col min="9" max="9" width="13" customWidth="1"/>
  </cols>
  <sheetData>
    <row r="1" spans="1:15" x14ac:dyDescent="0.25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3" t="s">
        <v>0</v>
      </c>
      <c r="O1" s="4"/>
    </row>
    <row r="2" spans="1:15" x14ac:dyDescent="0.25">
      <c r="A2" s="5"/>
      <c r="B2" s="5"/>
      <c r="C2" s="2"/>
      <c r="D2" s="2"/>
      <c r="E2" s="2"/>
      <c r="F2" s="5"/>
      <c r="G2" s="2"/>
      <c r="H2" s="2"/>
      <c r="I2" s="2"/>
      <c r="J2" s="6"/>
      <c r="K2" s="2"/>
      <c r="L2" s="2"/>
      <c r="M2" s="2"/>
      <c r="N2" s="7"/>
      <c r="O2" s="4"/>
    </row>
    <row r="3" spans="1:15" x14ac:dyDescent="0.25">
      <c r="A3" s="8" t="s">
        <v>1</v>
      </c>
      <c r="B3" s="9" t="s">
        <v>2</v>
      </c>
      <c r="C3" s="10"/>
      <c r="D3" s="3" t="s">
        <v>3</v>
      </c>
      <c r="E3" s="8" t="s">
        <v>4</v>
      </c>
      <c r="F3" s="8" t="s">
        <v>5</v>
      </c>
      <c r="G3" s="3" t="s">
        <v>6</v>
      </c>
      <c r="H3" s="8" t="s">
        <v>7</v>
      </c>
      <c r="I3" s="3" t="s">
        <v>8</v>
      </c>
      <c r="J3" s="8" t="s">
        <v>9</v>
      </c>
      <c r="K3" s="3" t="s">
        <v>10</v>
      </c>
      <c r="L3" s="11" t="s">
        <v>11</v>
      </c>
      <c r="M3" s="3" t="s">
        <v>12</v>
      </c>
      <c r="N3" s="7"/>
      <c r="O3" s="4"/>
    </row>
    <row r="4" spans="1:15" x14ac:dyDescent="0.25">
      <c r="A4" s="8"/>
      <c r="B4" s="12"/>
      <c r="C4" s="13"/>
      <c r="D4" s="14"/>
      <c r="E4" s="8"/>
      <c r="F4" s="8"/>
      <c r="G4" s="14"/>
      <c r="H4" s="8"/>
      <c r="I4" s="14"/>
      <c r="J4" s="8"/>
      <c r="K4" s="14"/>
      <c r="L4" s="15"/>
      <c r="M4" s="14"/>
      <c r="N4" s="14"/>
      <c r="O4" s="4"/>
    </row>
    <row r="5" spans="1:15" ht="15.75" x14ac:dyDescent="0.25">
      <c r="A5" s="16">
        <v>1</v>
      </c>
      <c r="B5" s="17" t="s">
        <v>13</v>
      </c>
      <c r="C5" s="17" t="s">
        <v>14</v>
      </c>
      <c r="D5" s="18">
        <v>29</v>
      </c>
      <c r="E5" s="17">
        <v>41</v>
      </c>
      <c r="F5" s="19">
        <v>45992</v>
      </c>
      <c r="G5" s="20">
        <f>J5+K5</f>
        <v>25</v>
      </c>
      <c r="H5" s="21"/>
      <c r="I5" s="22"/>
      <c r="J5" s="20"/>
      <c r="K5" s="23">
        <v>25</v>
      </c>
      <c r="L5" s="24">
        <f>E5-J5-K5</f>
        <v>16</v>
      </c>
      <c r="M5" s="25">
        <f>(J5+K5)/E5</f>
        <v>0.6097560975609756</v>
      </c>
      <c r="N5" s="26" t="s">
        <v>15</v>
      </c>
      <c r="O5" s="27" t="s">
        <v>16</v>
      </c>
    </row>
    <row r="6" spans="1:15" ht="15.75" x14ac:dyDescent="0.25">
      <c r="A6" s="16">
        <v>2</v>
      </c>
      <c r="B6" s="17" t="s">
        <v>13</v>
      </c>
      <c r="C6" s="17" t="s">
        <v>17</v>
      </c>
      <c r="D6" s="18">
        <v>25</v>
      </c>
      <c r="E6" s="17">
        <v>64</v>
      </c>
      <c r="F6" s="28" t="s">
        <v>18</v>
      </c>
      <c r="G6" s="20">
        <f t="shared" ref="G6:G32" si="0">J6+K6</f>
        <v>0</v>
      </c>
      <c r="H6" s="29"/>
      <c r="I6" s="30"/>
      <c r="J6" s="20"/>
      <c r="K6" s="23"/>
      <c r="L6" s="24">
        <f>SUM(E6-G6)</f>
        <v>64</v>
      </c>
      <c r="M6" s="25">
        <f t="shared" ref="M6:M32" si="1">(J6+K6)/E6</f>
        <v>0</v>
      </c>
      <c r="N6" s="26" t="s">
        <v>19</v>
      </c>
      <c r="O6" s="27" t="s">
        <v>20</v>
      </c>
    </row>
    <row r="7" spans="1:15" ht="15.75" x14ac:dyDescent="0.25">
      <c r="A7" s="16">
        <v>3</v>
      </c>
      <c r="B7" s="17" t="s">
        <v>13</v>
      </c>
      <c r="C7" s="17" t="s">
        <v>21</v>
      </c>
      <c r="D7" s="18">
        <v>15</v>
      </c>
      <c r="E7" s="17">
        <v>10</v>
      </c>
      <c r="F7" s="19">
        <v>45995</v>
      </c>
      <c r="G7" s="20">
        <f t="shared" si="0"/>
        <v>2</v>
      </c>
      <c r="H7" s="29"/>
      <c r="I7" s="31">
        <v>45943</v>
      </c>
      <c r="J7" s="20"/>
      <c r="K7" s="23">
        <v>2</v>
      </c>
      <c r="L7" s="24">
        <f>SUM(E7-G7)</f>
        <v>8</v>
      </c>
      <c r="M7" s="25">
        <f t="shared" si="1"/>
        <v>0.2</v>
      </c>
      <c r="N7" s="26" t="s">
        <v>22</v>
      </c>
      <c r="O7" s="27" t="s">
        <v>16</v>
      </c>
    </row>
    <row r="8" spans="1:15" ht="15.75" x14ac:dyDescent="0.25">
      <c r="A8" s="16">
        <v>4</v>
      </c>
      <c r="B8" s="17" t="s">
        <v>13</v>
      </c>
      <c r="C8" s="17" t="s">
        <v>21</v>
      </c>
      <c r="D8" s="18" t="s">
        <v>23</v>
      </c>
      <c r="E8" s="17">
        <v>8</v>
      </c>
      <c r="F8" s="19">
        <v>45995</v>
      </c>
      <c r="G8" s="20">
        <f t="shared" si="0"/>
        <v>1</v>
      </c>
      <c r="H8" s="29"/>
      <c r="I8" s="31">
        <v>45943</v>
      </c>
      <c r="J8" s="20"/>
      <c r="K8" s="23">
        <v>1</v>
      </c>
      <c r="L8" s="24">
        <f t="shared" ref="L8:L32" si="2">SUM(E8-G8)</f>
        <v>7</v>
      </c>
      <c r="M8" s="25">
        <f t="shared" si="1"/>
        <v>0.125</v>
      </c>
      <c r="N8" s="26" t="s">
        <v>22</v>
      </c>
      <c r="O8" s="27" t="s">
        <v>16</v>
      </c>
    </row>
    <row r="9" spans="1:15" ht="15.75" x14ac:dyDescent="0.25">
      <c r="A9" s="16">
        <v>5</v>
      </c>
      <c r="B9" s="17" t="s">
        <v>13</v>
      </c>
      <c r="C9" s="17" t="s">
        <v>21</v>
      </c>
      <c r="D9" s="18" t="s">
        <v>24</v>
      </c>
      <c r="E9" s="17">
        <v>9</v>
      </c>
      <c r="F9" s="19">
        <v>45995</v>
      </c>
      <c r="G9" s="20">
        <f t="shared" si="0"/>
        <v>3</v>
      </c>
      <c r="H9" s="32"/>
      <c r="I9" s="33">
        <v>45943</v>
      </c>
      <c r="J9" s="20"/>
      <c r="K9" s="23">
        <v>3</v>
      </c>
      <c r="L9" s="24">
        <f t="shared" si="2"/>
        <v>6</v>
      </c>
      <c r="M9" s="25">
        <f t="shared" si="1"/>
        <v>0.33333333333333331</v>
      </c>
      <c r="N9" s="26" t="s">
        <v>22</v>
      </c>
      <c r="O9" s="27" t="s">
        <v>16</v>
      </c>
    </row>
    <row r="10" spans="1:15" ht="15.75" x14ac:dyDescent="0.25">
      <c r="A10" s="16">
        <v>6</v>
      </c>
      <c r="B10" s="17" t="s">
        <v>13</v>
      </c>
      <c r="C10" s="17" t="s">
        <v>25</v>
      </c>
      <c r="D10" s="18" t="s">
        <v>26</v>
      </c>
      <c r="E10" s="17">
        <v>7</v>
      </c>
      <c r="F10" s="19">
        <v>45996</v>
      </c>
      <c r="G10" s="20">
        <f t="shared" si="0"/>
        <v>0</v>
      </c>
      <c r="H10" s="29"/>
      <c r="I10" s="34"/>
      <c r="J10" s="20"/>
      <c r="K10" s="23"/>
      <c r="L10" s="24">
        <f t="shared" si="2"/>
        <v>7</v>
      </c>
      <c r="M10" s="25">
        <f t="shared" si="1"/>
        <v>0</v>
      </c>
      <c r="N10" s="26" t="s">
        <v>27</v>
      </c>
      <c r="O10" s="27" t="s">
        <v>20</v>
      </c>
    </row>
    <row r="11" spans="1:15" ht="15.75" x14ac:dyDescent="0.25">
      <c r="A11" s="16">
        <v>7</v>
      </c>
      <c r="B11" s="17" t="s">
        <v>13</v>
      </c>
      <c r="C11" s="17" t="s">
        <v>28</v>
      </c>
      <c r="D11" s="18">
        <v>7</v>
      </c>
      <c r="E11" s="17">
        <v>8</v>
      </c>
      <c r="F11" s="19">
        <v>45999</v>
      </c>
      <c r="G11" s="20">
        <f t="shared" si="0"/>
        <v>7</v>
      </c>
      <c r="H11" s="32"/>
      <c r="I11" s="33" t="s">
        <v>29</v>
      </c>
      <c r="J11" s="20"/>
      <c r="K11" s="23">
        <v>7</v>
      </c>
      <c r="L11" s="24">
        <f t="shared" si="2"/>
        <v>1</v>
      </c>
      <c r="M11" s="25">
        <f t="shared" si="1"/>
        <v>0.875</v>
      </c>
      <c r="N11" s="26" t="s">
        <v>22</v>
      </c>
      <c r="O11" s="27" t="s">
        <v>16</v>
      </c>
    </row>
    <row r="12" spans="1:15" ht="15.75" x14ac:dyDescent="0.25">
      <c r="A12" s="16">
        <v>8</v>
      </c>
      <c r="B12" s="17" t="s">
        <v>13</v>
      </c>
      <c r="C12" s="17" t="s">
        <v>28</v>
      </c>
      <c r="D12" s="18" t="s">
        <v>30</v>
      </c>
      <c r="E12" s="17">
        <v>4</v>
      </c>
      <c r="F12" s="19">
        <v>45999</v>
      </c>
      <c r="G12" s="20">
        <f t="shared" si="0"/>
        <v>4</v>
      </c>
      <c r="H12" s="29"/>
      <c r="I12" s="33" t="s">
        <v>31</v>
      </c>
      <c r="J12" s="20"/>
      <c r="K12" s="23">
        <v>4</v>
      </c>
      <c r="L12" s="24">
        <f t="shared" si="2"/>
        <v>0</v>
      </c>
      <c r="M12" s="25">
        <f t="shared" si="1"/>
        <v>1</v>
      </c>
      <c r="N12" s="26" t="s">
        <v>22</v>
      </c>
      <c r="O12" s="27" t="s">
        <v>16</v>
      </c>
    </row>
    <row r="13" spans="1:15" ht="15.75" x14ac:dyDescent="0.25">
      <c r="A13" s="16">
        <v>9</v>
      </c>
      <c r="B13" s="17" t="s">
        <v>13</v>
      </c>
      <c r="C13" s="17" t="s">
        <v>32</v>
      </c>
      <c r="D13" s="18" t="s">
        <v>33</v>
      </c>
      <c r="E13" s="17">
        <v>38</v>
      </c>
      <c r="F13" s="19">
        <v>46000</v>
      </c>
      <c r="G13" s="20">
        <f t="shared" si="0"/>
        <v>19</v>
      </c>
      <c r="H13" s="32"/>
      <c r="I13" s="33">
        <v>45940</v>
      </c>
      <c r="J13" s="20"/>
      <c r="K13" s="23">
        <v>19</v>
      </c>
      <c r="L13" s="24">
        <f t="shared" si="2"/>
        <v>19</v>
      </c>
      <c r="M13" s="25">
        <f t="shared" si="1"/>
        <v>0.5</v>
      </c>
      <c r="N13" s="26" t="s">
        <v>19</v>
      </c>
      <c r="O13" s="27" t="s">
        <v>20</v>
      </c>
    </row>
    <row r="14" spans="1:15" ht="15.75" x14ac:dyDescent="0.25">
      <c r="A14" s="16">
        <v>10</v>
      </c>
      <c r="B14" s="17" t="s">
        <v>13</v>
      </c>
      <c r="C14" s="17" t="s">
        <v>32</v>
      </c>
      <c r="D14" s="35" t="s">
        <v>34</v>
      </c>
      <c r="E14" s="17">
        <v>35</v>
      </c>
      <c r="F14" s="19">
        <v>46001</v>
      </c>
      <c r="G14" s="20">
        <f t="shared" si="0"/>
        <v>0</v>
      </c>
      <c r="H14" s="32"/>
      <c r="I14" s="34"/>
      <c r="J14" s="20"/>
      <c r="K14" s="23"/>
      <c r="L14" s="24">
        <f t="shared" si="2"/>
        <v>35</v>
      </c>
      <c r="M14" s="25">
        <f t="shared" si="1"/>
        <v>0</v>
      </c>
      <c r="N14" s="26" t="s">
        <v>19</v>
      </c>
      <c r="O14" s="27" t="s">
        <v>20</v>
      </c>
    </row>
    <row r="15" spans="1:15" ht="15.75" x14ac:dyDescent="0.25">
      <c r="A15" s="16">
        <v>11</v>
      </c>
      <c r="B15" s="17" t="s">
        <v>13</v>
      </c>
      <c r="C15" s="17" t="s">
        <v>14</v>
      </c>
      <c r="D15" s="18">
        <v>70</v>
      </c>
      <c r="E15" s="17">
        <v>92</v>
      </c>
      <c r="F15" s="28" t="s">
        <v>35</v>
      </c>
      <c r="G15" s="20">
        <f t="shared" si="0"/>
        <v>0</v>
      </c>
      <c r="H15" s="29">
        <v>46020</v>
      </c>
      <c r="I15" s="34"/>
      <c r="J15" s="20"/>
      <c r="K15" s="23"/>
      <c r="L15" s="24">
        <f t="shared" si="2"/>
        <v>92</v>
      </c>
      <c r="M15" s="25">
        <f t="shared" si="1"/>
        <v>0</v>
      </c>
      <c r="N15" s="26" t="s">
        <v>19</v>
      </c>
      <c r="O15" s="27" t="s">
        <v>20</v>
      </c>
    </row>
    <row r="16" spans="1:15" ht="15.75" x14ac:dyDescent="0.25">
      <c r="A16" s="16">
        <v>12</v>
      </c>
      <c r="B16" s="17" t="s">
        <v>13</v>
      </c>
      <c r="C16" s="17" t="s">
        <v>14</v>
      </c>
      <c r="D16" s="18">
        <v>44</v>
      </c>
      <c r="E16" s="17">
        <v>63</v>
      </c>
      <c r="F16" s="28" t="s">
        <v>36</v>
      </c>
      <c r="G16" s="20">
        <f t="shared" si="0"/>
        <v>0</v>
      </c>
      <c r="H16" s="32"/>
      <c r="I16" s="34"/>
      <c r="J16" s="20"/>
      <c r="K16" s="23"/>
      <c r="L16" s="24">
        <f t="shared" si="2"/>
        <v>63</v>
      </c>
      <c r="M16" s="25">
        <f t="shared" si="1"/>
        <v>0</v>
      </c>
      <c r="N16" s="26" t="s">
        <v>19</v>
      </c>
      <c r="O16" s="27" t="s">
        <v>20</v>
      </c>
    </row>
    <row r="17" spans="1:15" ht="15.75" x14ac:dyDescent="0.25">
      <c r="A17" s="16">
        <v>13</v>
      </c>
      <c r="B17" s="17" t="s">
        <v>13</v>
      </c>
      <c r="C17" s="17" t="s">
        <v>37</v>
      </c>
      <c r="D17" s="18">
        <v>3</v>
      </c>
      <c r="E17" s="17">
        <v>57</v>
      </c>
      <c r="F17" s="19">
        <v>46008</v>
      </c>
      <c r="G17" s="20">
        <f t="shared" si="0"/>
        <v>0</v>
      </c>
      <c r="H17" s="32"/>
      <c r="I17" s="34"/>
      <c r="J17" s="20"/>
      <c r="K17" s="23"/>
      <c r="L17" s="24">
        <f t="shared" si="2"/>
        <v>57</v>
      </c>
      <c r="M17" s="25">
        <f t="shared" si="1"/>
        <v>0</v>
      </c>
      <c r="N17" s="26" t="s">
        <v>19</v>
      </c>
      <c r="O17" s="27" t="s">
        <v>20</v>
      </c>
    </row>
    <row r="18" spans="1:15" ht="15.75" x14ac:dyDescent="0.25">
      <c r="A18" s="16">
        <v>14</v>
      </c>
      <c r="B18" s="17" t="s">
        <v>13</v>
      </c>
      <c r="C18" s="17" t="s">
        <v>38</v>
      </c>
      <c r="D18" s="18">
        <v>1</v>
      </c>
      <c r="E18" s="17">
        <v>45</v>
      </c>
      <c r="F18" s="19">
        <v>46009</v>
      </c>
      <c r="G18" s="20">
        <f t="shared" si="0"/>
        <v>0</v>
      </c>
      <c r="H18" s="29"/>
      <c r="I18" s="36"/>
      <c r="J18" s="20"/>
      <c r="K18" s="23"/>
      <c r="L18" s="24">
        <f>SUM(E18-G18)</f>
        <v>45</v>
      </c>
      <c r="M18" s="25">
        <f t="shared" si="1"/>
        <v>0</v>
      </c>
      <c r="N18" s="26" t="s">
        <v>19</v>
      </c>
      <c r="O18" s="27" t="s">
        <v>20</v>
      </c>
    </row>
    <row r="19" spans="1:15" ht="15.75" x14ac:dyDescent="0.25">
      <c r="A19" s="16">
        <v>15</v>
      </c>
      <c r="B19" s="17" t="s">
        <v>13</v>
      </c>
      <c r="C19" s="17" t="s">
        <v>38</v>
      </c>
      <c r="D19" s="18">
        <v>3</v>
      </c>
      <c r="E19" s="17">
        <v>67</v>
      </c>
      <c r="F19" s="28" t="s">
        <v>39</v>
      </c>
      <c r="G19" s="20">
        <f t="shared" si="0"/>
        <v>0</v>
      </c>
      <c r="H19" s="29">
        <v>46021</v>
      </c>
      <c r="I19" s="34"/>
      <c r="J19" s="20"/>
      <c r="K19" s="23"/>
      <c r="L19" s="24">
        <f t="shared" si="2"/>
        <v>67</v>
      </c>
      <c r="M19" s="25">
        <f t="shared" si="1"/>
        <v>0</v>
      </c>
      <c r="N19" s="26" t="s">
        <v>19</v>
      </c>
      <c r="O19" s="27" t="s">
        <v>20</v>
      </c>
    </row>
    <row r="20" spans="1:15" ht="15.75" x14ac:dyDescent="0.25">
      <c r="A20" s="16">
        <v>16</v>
      </c>
      <c r="B20" s="17" t="s">
        <v>13</v>
      </c>
      <c r="C20" s="17" t="s">
        <v>40</v>
      </c>
      <c r="D20" s="18" t="s">
        <v>41</v>
      </c>
      <c r="E20" s="17">
        <v>4</v>
      </c>
      <c r="F20" s="19">
        <v>46013</v>
      </c>
      <c r="G20" s="20">
        <f t="shared" si="0"/>
        <v>0</v>
      </c>
      <c r="H20" s="32"/>
      <c r="I20" s="34"/>
      <c r="J20" s="20"/>
      <c r="K20" s="23"/>
      <c r="L20" s="24">
        <f t="shared" si="2"/>
        <v>4</v>
      </c>
      <c r="M20" s="25">
        <f t="shared" si="1"/>
        <v>0</v>
      </c>
      <c r="N20" s="26" t="s">
        <v>22</v>
      </c>
      <c r="O20" s="27" t="s">
        <v>20</v>
      </c>
    </row>
    <row r="21" spans="1:15" ht="15.75" x14ac:dyDescent="0.25">
      <c r="A21" s="16">
        <v>17</v>
      </c>
      <c r="B21" s="17" t="s">
        <v>13</v>
      </c>
      <c r="C21" s="17" t="s">
        <v>40</v>
      </c>
      <c r="D21" s="18" t="s">
        <v>42</v>
      </c>
      <c r="E21" s="17">
        <v>7</v>
      </c>
      <c r="F21" s="19">
        <v>46013</v>
      </c>
      <c r="G21" s="20">
        <f t="shared" si="0"/>
        <v>0</v>
      </c>
      <c r="H21" s="32"/>
      <c r="I21" s="34"/>
      <c r="J21" s="20"/>
      <c r="K21" s="23"/>
      <c r="L21" s="24">
        <f t="shared" si="2"/>
        <v>7</v>
      </c>
      <c r="M21" s="25">
        <f t="shared" si="1"/>
        <v>0</v>
      </c>
      <c r="N21" s="26" t="s">
        <v>22</v>
      </c>
      <c r="O21" s="27" t="s">
        <v>20</v>
      </c>
    </row>
    <row r="22" spans="1:15" ht="15.75" x14ac:dyDescent="0.25">
      <c r="A22" s="16">
        <v>18</v>
      </c>
      <c r="B22" s="17" t="s">
        <v>13</v>
      </c>
      <c r="C22" s="17" t="s">
        <v>40</v>
      </c>
      <c r="D22" s="18" t="s">
        <v>43</v>
      </c>
      <c r="E22" s="17">
        <v>15</v>
      </c>
      <c r="F22" s="19">
        <v>46013</v>
      </c>
      <c r="G22" s="20">
        <f t="shared" si="0"/>
        <v>0</v>
      </c>
      <c r="H22" s="32"/>
      <c r="I22" s="33"/>
      <c r="J22" s="20"/>
      <c r="K22" s="23"/>
      <c r="L22" s="24">
        <f t="shared" si="2"/>
        <v>15</v>
      </c>
      <c r="M22" s="25">
        <f t="shared" si="1"/>
        <v>0</v>
      </c>
      <c r="N22" s="26" t="s">
        <v>22</v>
      </c>
      <c r="O22" s="27" t="s">
        <v>20</v>
      </c>
    </row>
    <row r="23" spans="1:15" ht="15.75" x14ac:dyDescent="0.25">
      <c r="A23" s="16">
        <v>19</v>
      </c>
      <c r="B23" s="17" t="s">
        <v>13</v>
      </c>
      <c r="C23" s="17" t="s">
        <v>40</v>
      </c>
      <c r="D23" s="18">
        <v>2</v>
      </c>
      <c r="E23" s="17">
        <v>8</v>
      </c>
      <c r="F23" s="19">
        <v>46014</v>
      </c>
      <c r="G23" s="20">
        <f t="shared" si="0"/>
        <v>0</v>
      </c>
      <c r="H23" s="21"/>
      <c r="I23" s="33"/>
      <c r="J23" s="20"/>
      <c r="K23" s="23"/>
      <c r="L23" s="24">
        <f t="shared" si="2"/>
        <v>8</v>
      </c>
      <c r="M23" s="25">
        <f t="shared" si="1"/>
        <v>0</v>
      </c>
      <c r="N23" s="26" t="s">
        <v>22</v>
      </c>
      <c r="O23" s="27" t="s">
        <v>20</v>
      </c>
    </row>
    <row r="24" spans="1:15" ht="15.75" x14ac:dyDescent="0.25">
      <c r="A24" s="16">
        <v>20</v>
      </c>
      <c r="B24" s="17" t="s">
        <v>13</v>
      </c>
      <c r="C24" s="17" t="s">
        <v>40</v>
      </c>
      <c r="D24" s="18">
        <v>4</v>
      </c>
      <c r="E24" s="17">
        <v>11</v>
      </c>
      <c r="F24" s="19">
        <v>46014</v>
      </c>
      <c r="G24" s="20">
        <f t="shared" si="0"/>
        <v>0</v>
      </c>
      <c r="H24" s="33"/>
      <c r="I24" s="34"/>
      <c r="J24" s="20"/>
      <c r="K24" s="23"/>
      <c r="L24" s="24">
        <f t="shared" si="2"/>
        <v>11</v>
      </c>
      <c r="M24" s="25">
        <f t="shared" si="1"/>
        <v>0</v>
      </c>
      <c r="N24" s="26" t="s">
        <v>22</v>
      </c>
      <c r="O24" s="27" t="s">
        <v>20</v>
      </c>
    </row>
    <row r="25" spans="1:15" ht="15.75" x14ac:dyDescent="0.25">
      <c r="A25" s="16">
        <v>21</v>
      </c>
      <c r="B25" s="17" t="s">
        <v>13</v>
      </c>
      <c r="C25" s="17" t="s">
        <v>40</v>
      </c>
      <c r="D25" s="18">
        <v>6</v>
      </c>
      <c r="E25" s="17">
        <v>12</v>
      </c>
      <c r="F25" s="19">
        <v>46015</v>
      </c>
      <c r="G25" s="20">
        <f t="shared" si="0"/>
        <v>0</v>
      </c>
      <c r="H25" s="37"/>
      <c r="I25" s="37"/>
      <c r="J25" s="38"/>
      <c r="K25" s="39"/>
      <c r="L25" s="24">
        <f t="shared" si="2"/>
        <v>12</v>
      </c>
      <c r="M25" s="25">
        <f t="shared" si="1"/>
        <v>0</v>
      </c>
      <c r="N25" s="26" t="s">
        <v>22</v>
      </c>
      <c r="O25" s="27" t="s">
        <v>20</v>
      </c>
    </row>
    <row r="26" spans="1:15" ht="15.75" x14ac:dyDescent="0.25">
      <c r="A26" s="16">
        <v>22</v>
      </c>
      <c r="B26" s="17" t="s">
        <v>13</v>
      </c>
      <c r="C26" s="17" t="s">
        <v>40</v>
      </c>
      <c r="D26" s="18">
        <v>9</v>
      </c>
      <c r="E26" s="17">
        <v>6</v>
      </c>
      <c r="F26" s="19">
        <v>46015</v>
      </c>
      <c r="G26" s="20">
        <f t="shared" si="0"/>
        <v>0</v>
      </c>
      <c r="H26" s="37"/>
      <c r="I26" s="37"/>
      <c r="J26" s="40"/>
      <c r="K26" s="39"/>
      <c r="L26" s="24">
        <f t="shared" si="2"/>
        <v>6</v>
      </c>
      <c r="M26" s="25">
        <f t="shared" si="1"/>
        <v>0</v>
      </c>
      <c r="N26" s="26" t="s">
        <v>27</v>
      </c>
      <c r="O26" s="27" t="s">
        <v>44</v>
      </c>
    </row>
    <row r="27" spans="1:15" ht="15.75" x14ac:dyDescent="0.25">
      <c r="A27" s="16">
        <v>23</v>
      </c>
      <c r="B27" s="17" t="s">
        <v>13</v>
      </c>
      <c r="C27" s="17" t="s">
        <v>40</v>
      </c>
      <c r="D27" s="18">
        <v>20</v>
      </c>
      <c r="E27" s="17">
        <v>17</v>
      </c>
      <c r="F27" s="19">
        <v>46016</v>
      </c>
      <c r="G27" s="20">
        <f t="shared" si="0"/>
        <v>0</v>
      </c>
      <c r="H27" s="37"/>
      <c r="I27" s="37"/>
      <c r="J27" s="40"/>
      <c r="K27" s="39"/>
      <c r="L27" s="24">
        <f t="shared" si="2"/>
        <v>17</v>
      </c>
      <c r="M27" s="25">
        <f t="shared" si="1"/>
        <v>0</v>
      </c>
      <c r="N27" s="26" t="s">
        <v>22</v>
      </c>
      <c r="O27" s="27" t="s">
        <v>16</v>
      </c>
    </row>
    <row r="28" spans="1:15" ht="15.75" x14ac:dyDescent="0.25">
      <c r="A28" s="16">
        <v>24</v>
      </c>
      <c r="B28" s="17" t="s">
        <v>45</v>
      </c>
      <c r="C28" s="17" t="s">
        <v>46</v>
      </c>
      <c r="D28" s="18">
        <v>37</v>
      </c>
      <c r="E28" s="17">
        <v>8</v>
      </c>
      <c r="F28" s="19">
        <v>46017</v>
      </c>
      <c r="G28" s="20">
        <f t="shared" si="0"/>
        <v>0</v>
      </c>
      <c r="H28" s="41"/>
      <c r="I28" s="37"/>
      <c r="J28" s="40"/>
      <c r="K28" s="39"/>
      <c r="L28" s="24">
        <f t="shared" si="2"/>
        <v>8</v>
      </c>
      <c r="M28" s="25">
        <f t="shared" si="1"/>
        <v>0</v>
      </c>
      <c r="N28" s="26" t="s">
        <v>22</v>
      </c>
      <c r="O28" s="27" t="s">
        <v>20</v>
      </c>
    </row>
    <row r="29" spans="1:15" ht="15.75" x14ac:dyDescent="0.25">
      <c r="A29" s="16">
        <v>25</v>
      </c>
      <c r="B29" s="17" t="s">
        <v>45</v>
      </c>
      <c r="C29" s="17" t="s">
        <v>46</v>
      </c>
      <c r="D29" s="18">
        <v>38</v>
      </c>
      <c r="E29" s="17">
        <v>4</v>
      </c>
      <c r="F29" s="19">
        <v>46017</v>
      </c>
      <c r="G29" s="20">
        <f t="shared" si="0"/>
        <v>0</v>
      </c>
      <c r="H29" s="37"/>
      <c r="I29" s="37"/>
      <c r="J29" s="42"/>
      <c r="K29" s="39"/>
      <c r="L29" s="24">
        <f t="shared" si="2"/>
        <v>4</v>
      </c>
      <c r="M29" s="25">
        <f t="shared" si="1"/>
        <v>0</v>
      </c>
      <c r="N29" s="26" t="s">
        <v>47</v>
      </c>
      <c r="O29" s="27" t="s">
        <v>20</v>
      </c>
    </row>
    <row r="30" spans="1:15" ht="15.75" x14ac:dyDescent="0.25">
      <c r="A30" s="16">
        <v>26</v>
      </c>
      <c r="B30" s="17" t="s">
        <v>45</v>
      </c>
      <c r="C30" s="17" t="s">
        <v>46</v>
      </c>
      <c r="D30" s="18">
        <v>39</v>
      </c>
      <c r="E30" s="17">
        <v>6</v>
      </c>
      <c r="F30" s="19">
        <v>46017</v>
      </c>
      <c r="G30" s="20">
        <f t="shared" si="0"/>
        <v>0</v>
      </c>
      <c r="H30" s="37"/>
      <c r="I30" s="37"/>
      <c r="J30" s="40"/>
      <c r="K30" s="39"/>
      <c r="L30" s="24">
        <f t="shared" si="2"/>
        <v>6</v>
      </c>
      <c r="M30" s="25">
        <f t="shared" si="1"/>
        <v>0</v>
      </c>
      <c r="N30" s="26" t="s">
        <v>48</v>
      </c>
      <c r="O30" s="27" t="s">
        <v>16</v>
      </c>
    </row>
    <row r="31" spans="1:15" ht="15.75" x14ac:dyDescent="0.25">
      <c r="A31" s="16">
        <v>27</v>
      </c>
      <c r="B31" s="17"/>
      <c r="C31" s="43"/>
      <c r="D31" s="18"/>
      <c r="E31" s="17"/>
      <c r="F31" s="21"/>
      <c r="G31" s="20">
        <f t="shared" si="0"/>
        <v>0</v>
      </c>
      <c r="H31" s="37"/>
      <c r="I31" s="41"/>
      <c r="J31" s="40"/>
      <c r="K31" s="39"/>
      <c r="L31" s="24">
        <f>E31-J31-K31</f>
        <v>0</v>
      </c>
      <c r="M31" s="25" t="e">
        <f t="shared" si="1"/>
        <v>#DIV/0!</v>
      </c>
      <c r="N31" s="26" t="s">
        <v>15</v>
      </c>
      <c r="O31" s="27" t="s">
        <v>20</v>
      </c>
    </row>
    <row r="32" spans="1:15" ht="15.75" x14ac:dyDescent="0.25">
      <c r="A32" s="16">
        <v>28</v>
      </c>
      <c r="B32" s="28"/>
      <c r="C32" s="44"/>
      <c r="D32" s="45"/>
      <c r="E32" s="28"/>
      <c r="F32" s="46"/>
      <c r="G32" s="23">
        <f t="shared" si="0"/>
        <v>0</v>
      </c>
      <c r="H32" s="39"/>
      <c r="I32" s="39"/>
      <c r="J32" s="47"/>
      <c r="K32" s="39"/>
      <c r="L32" s="24">
        <f t="shared" si="2"/>
        <v>0</v>
      </c>
      <c r="M32" s="25" t="e">
        <f t="shared" si="1"/>
        <v>#DIV/0!</v>
      </c>
      <c r="N32" s="26" t="s">
        <v>15</v>
      </c>
      <c r="O32" s="27" t="s">
        <v>20</v>
      </c>
    </row>
    <row r="33" spans="1:15" ht="15.75" x14ac:dyDescent="0.25">
      <c r="A33" s="48"/>
      <c r="B33" s="48"/>
      <c r="C33" s="49"/>
      <c r="D33" s="50"/>
      <c r="E33" s="51">
        <f>SUM(E5:E32)</f>
        <v>646</v>
      </c>
      <c r="F33" s="50"/>
      <c r="G33" s="2"/>
      <c r="H33" s="2"/>
      <c r="I33" s="2"/>
      <c r="J33" s="6">
        <f>SUM(J5:J32)</f>
        <v>0</v>
      </c>
      <c r="K33" s="2"/>
      <c r="L33" s="2"/>
      <c r="N33" s="52"/>
      <c r="O33" s="2">
        <f>SUM(E33-J33)</f>
        <v>646</v>
      </c>
    </row>
  </sheetData>
  <mergeCells count="14">
    <mergeCell ref="J3:J4"/>
    <mergeCell ref="K3:K4"/>
    <mergeCell ref="L3:L4"/>
    <mergeCell ref="M3:M4"/>
    <mergeCell ref="A1:L1"/>
    <mergeCell ref="N1:N4"/>
    <mergeCell ref="A3:A4"/>
    <mergeCell ref="B3:C4"/>
    <mergeCell ref="D3:D4"/>
    <mergeCell ref="E3:E4"/>
    <mergeCell ref="F3:F4"/>
    <mergeCell ref="G3:G4"/>
    <mergeCell ref="H3:H4"/>
    <mergeCell ref="I3:I4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Гороховатская Елена Николаевна</dc:creator>
  <cp:lastModifiedBy>Гороховатская Елена Николаевна</cp:lastModifiedBy>
  <dcterms:created xsi:type="dcterms:W3CDTF">2025-12-01T11:57:15Z</dcterms:created>
  <dcterms:modified xsi:type="dcterms:W3CDTF">2025-12-01T11:58:11Z</dcterms:modified>
</cp:coreProperties>
</file>